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3.17 Update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Data!$A$1:$G$83</definedName>
  </definedNames>
  <calcPr calcId="162913"/>
</workbook>
</file>

<file path=xl/calcChain.xml><?xml version="1.0" encoding="utf-8"?>
<calcChain xmlns="http://schemas.openxmlformats.org/spreadsheetml/2006/main">
  <c r="E79" i="1" l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O54" i="1"/>
  <c r="AP54" i="1"/>
  <c r="AO55" i="1"/>
  <c r="AP55" i="1"/>
  <c r="AO56" i="1"/>
  <c r="AP56" i="1"/>
  <c r="AO57" i="1"/>
  <c r="AP57" i="1"/>
  <c r="AO58" i="1"/>
  <c r="AP58" i="1"/>
  <c r="AO59" i="1"/>
  <c r="AP59" i="1"/>
  <c r="AO60" i="1"/>
  <c r="AP60" i="1"/>
  <c r="AO61" i="1"/>
  <c r="AP61" i="1"/>
  <c r="AO62" i="1"/>
  <c r="AP62" i="1"/>
  <c r="AO63" i="1"/>
  <c r="AP63" i="1"/>
  <c r="AO64" i="1"/>
  <c r="AP64" i="1"/>
  <c r="AO65" i="1"/>
  <c r="AP65" i="1"/>
  <c r="AO66" i="1"/>
  <c r="AP66" i="1"/>
  <c r="AO67" i="1"/>
  <c r="AP67" i="1"/>
  <c r="AO68" i="1"/>
  <c r="AP68" i="1"/>
  <c r="AO69" i="1"/>
  <c r="AP69" i="1"/>
  <c r="AO70" i="1"/>
  <c r="AP70" i="1"/>
  <c r="AO71" i="1"/>
  <c r="AP71" i="1"/>
  <c r="AO72" i="1"/>
  <c r="AP72" i="1"/>
  <c r="AO73" i="1"/>
  <c r="AP73" i="1"/>
  <c r="AO74" i="1"/>
  <c r="AP74" i="1"/>
  <c r="AO75" i="1"/>
  <c r="AP75" i="1"/>
  <c r="AO76" i="1"/>
  <c r="AP76" i="1"/>
  <c r="AO77" i="1"/>
  <c r="AP77" i="1"/>
  <c r="AO78" i="1"/>
  <c r="AP78" i="1"/>
  <c r="AO53" i="1"/>
  <c r="AP53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100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G53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H100" i="1" l="1"/>
  <c r="I4" i="6" s="1"/>
  <c r="E100" i="1"/>
  <c r="K4" i="6" s="1"/>
  <c r="F100" i="1"/>
  <c r="L4" i="6" s="1"/>
  <c r="G100" i="1"/>
  <c r="G4" i="6" s="1"/>
  <c r="J100" i="1"/>
  <c r="H4" i="6" s="1"/>
</calcChain>
</file>

<file path=xl/sharedStrings.xml><?xml version="1.0" encoding="utf-8"?>
<sst xmlns="http://schemas.openxmlformats.org/spreadsheetml/2006/main" count="538" uniqueCount="73">
  <si>
    <t>Level of Care</t>
  </si>
  <si>
    <t>Specialty</t>
  </si>
  <si>
    <t>Age</t>
  </si>
  <si>
    <t>Rate Type</t>
  </si>
  <si>
    <t>Low Rate</t>
  </si>
  <si>
    <t>High Rate</t>
  </si>
  <si>
    <t>CIGNA BEHAVIORAL HEA Rate</t>
  </si>
  <si>
    <t>COMPSYCH Rate</t>
  </si>
  <si>
    <t>UNITED BEHAVIORAL HE Rate</t>
  </si>
  <si>
    <t>Inpatient</t>
  </si>
  <si>
    <t>Per Diem</t>
  </si>
  <si>
    <t>Adolescent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</si>
  <si>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</si>
  <si>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</si>
  <si>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</si>
  <si>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</si>
  <si>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</si>
  <si>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</si>
  <si>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</si>
  <si>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</si>
  <si>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</si>
  <si>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</si>
  <si>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</si>
  <si>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TRICARE EAST Rate</t>
  </si>
  <si>
    <t>Inpatient - Psych</t>
  </si>
  <si>
    <t>Child</t>
  </si>
  <si>
    <t>Outpatient</t>
  </si>
  <si>
    <t>IOP - Psych</t>
  </si>
  <si>
    <t>Partial Hospital - ALL</t>
  </si>
  <si>
    <t>Partial Hospital - Psych</t>
  </si>
  <si>
    <t>Date of last update: 1/01/2022</t>
  </si>
  <si>
    <t>HUMANA Rate</t>
  </si>
  <si>
    <t>MULTIPLAN Rate</t>
  </si>
  <si>
    <t>VALUE OPTIONS Rate</t>
  </si>
  <si>
    <t>Inpatient - ALL</t>
  </si>
  <si>
    <t>Adult</t>
  </si>
  <si>
    <t>All Ages</t>
  </si>
  <si>
    <t>Inpatient - Detox</t>
  </si>
  <si>
    <t>Inpatient - Rehab</t>
  </si>
  <si>
    <t>IOP - SUD</t>
  </si>
  <si>
    <t>Outpatient - Other</t>
  </si>
  <si>
    <t>AETNA BETTER HEALTH Rate</t>
  </si>
  <si>
    <t>AETNA HMO Rate</t>
  </si>
  <si>
    <t>AETNA MANAGED MCARE Rate</t>
  </si>
  <si>
    <t>AETNA PPO Rate</t>
  </si>
  <si>
    <t>AMERIGROUP TEXAS INC Rate</t>
  </si>
  <si>
    <t>AMERIVANTAGE Rate</t>
  </si>
  <si>
    <t>BCBS MANAGED MEDICAI Rate</t>
  </si>
  <si>
    <t>BCBS MANAGED MEDICAR Rate</t>
  </si>
  <si>
    <t>BCBS OF TX PPO Rate</t>
  </si>
  <si>
    <t>BCBS TX ADVAN HMO Rate</t>
  </si>
  <si>
    <t>BCBS TX ESS PREM HIG Rate</t>
  </si>
  <si>
    <t>BCBS TX MYBLUE HMO Rate</t>
  </si>
  <si>
    <t>BEACON HEALTH OPTION Rate</t>
  </si>
  <si>
    <t>CIGNA HEALTHSPRING M Rate</t>
  </si>
  <si>
    <t>FRIDAY HEALTH Rate</t>
  </si>
  <si>
    <t>HMO BLUE TX MAGELLAN Rate</t>
  </si>
  <si>
    <t>HUMANA MEDICARE Rate</t>
  </si>
  <si>
    <t>MAGELLAN Rate</t>
  </si>
  <si>
    <t>MAGELLAN CHIP Rate</t>
  </si>
  <si>
    <t>MAGELLAN STAR Rate</t>
  </si>
  <si>
    <t>PRIVATE HEALTHCARE S Rate</t>
  </si>
  <si>
    <t>SCOTT AND WHITE HEAL Rate</t>
  </si>
  <si>
    <t>SUPERIOR Rate</t>
  </si>
  <si>
    <t>UBH MANAGED MEDICAID Rate</t>
  </si>
  <si>
    <t>UBH MANAGED MEDICARE Rate</t>
  </si>
  <si>
    <t>Per Hour/Unit</t>
  </si>
  <si>
    <t>% of Medicare PPS</t>
  </si>
  <si>
    <t>Geriatric</t>
  </si>
  <si>
    <t>Inpatient - Dual Diagnosis</t>
  </si>
  <si>
    <t>Intensive Outpatient - ALL</t>
  </si>
  <si>
    <t/>
  </si>
  <si>
    <t>Partial Hospital -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</si>
</sst>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B4" sqref="B4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5" t="s">
        <v>30</v>
      </c>
    </row>
    <row r="2" spans="1:12">
      <c r="B2" s="21" t="s">
        <v>16</v>
      </c>
      <c r="C2" s="21"/>
      <c r="D2" s="21"/>
      <c r="E2" s="21"/>
      <c r="F2" s="21"/>
    </row>
    <row r="3" spans="1:12">
      <c r="B3" s="9" t="s">
        <v>14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13</v>
      </c>
      <c r="H3" s="9" t="s">
        <v>15</v>
      </c>
      <c r="I3" s="9" t="s">
        <v>4</v>
      </c>
      <c r="J3" s="9" t="s">
        <v>5</v>
      </c>
      <c r="K3" s="9" t="s">
        <v>12</v>
      </c>
      <c r="L3" s="9" t="s">
        <v>19</v>
      </c>
    </row>
    <row r="4" spans="1:12">
      <c r="B4" s="10" t="s">
        <v>32</v>
      </c>
      <c r="C4" s="10" t="s">
        <v>9</v>
      </c>
      <c r="D4" s="10" t="s">
        <v>37</v>
      </c>
      <c r="E4" s="10" t="s">
        <v>35</v>
      </c>
      <c r="F4" s="10" t="s">
        <v>10</v>
      </c>
      <c r="G4" s="11">
        <f>IF(Data!$G$100&gt;1,"Error",MAX(Data!G53:G78))</f>
        <v>126</v>
      </c>
      <c r="H4" s="12">
        <f>IF(Data!$J$100&gt;1,"Error",IF(Data!$J$100=0,"N/A",MAX(Data!J53:BD78)))</f>
        <v>930</v>
      </c>
      <c r="I4" s="12">
        <f>IF(Data!$H$100&gt;1,"Error",SUM(Data!H53:H78))</f>
        <v>539.73</v>
      </c>
      <c r="J4" s="12">
        <f>IF(Data!$I$100&gt;1,"Error",SUM(Data!I53:I78))</f>
        <v>1300</v>
      </c>
      <c r="K4" s="12">
        <f>IF(Data!$E$100&gt;1,"Error",SUM(Data!E53:E78))</f>
        <v>2000</v>
      </c>
      <c r="L4" s="12">
        <f>IF(Data!$F$100&gt;1,"Error",SUM(Data!F53:F78))</f>
        <v>800</v>
      </c>
    </row>
    <row r="7" spans="1:12" hidden="1" outlineLevel="1">
      <c r="B7" s="14" t="s">
        <v>14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4" t="s">
        <v>41</v>
      </c>
      <c r="C8" t="s">
        <v>9</v>
      </c>
      <c r="D8" t="s">
        <v>34</v>
      </c>
      <c r="E8" t="s">
        <v>36</v>
      </c>
      <c r="F8" t="s">
        <v>10</v>
      </c>
    </row>
    <row r="9" spans="1:12" hidden="1" outlineLevel="1">
      <c r="B9" s="14" t="s">
        <v>42</v>
      </c>
      <c r="C9" t="s">
        <v>26</v>
      </c>
      <c r="D9" t="s">
        <v>37</v>
      </c>
      <c r="E9" t="s">
        <v>11</v>
      </c>
      <c r="F9" t="s">
        <v>66</v>
      </c>
    </row>
    <row r="10" spans="1:12" ht="30" hidden="1" outlineLevel="1">
      <c r="B10" s="14" t="s">
        <v>43</v>
      </c>
      <c r="C10" s="13"/>
      <c r="D10" t="s">
        <v>69</v>
      </c>
      <c r="E10" t="s">
        <v>35</v>
      </c>
      <c r="F10" t="s">
        <v>67</v>
      </c>
    </row>
    <row r="11" spans="1:12" hidden="1" outlineLevel="1">
      <c r="B11" s="14" t="s">
        <v>44</v>
      </c>
      <c r="C11"/>
      <c r="D11" t="s">
        <v>24</v>
      </c>
      <c r="E11" t="s">
        <v>68</v>
      </c>
      <c r="F11"/>
    </row>
    <row r="12" spans="1:12" hidden="1" outlineLevel="1">
      <c r="B12" s="14" t="s">
        <v>45</v>
      </c>
      <c r="C12"/>
      <c r="D12" t="s">
        <v>38</v>
      </c>
      <c r="E12" t="s">
        <v>25</v>
      </c>
      <c r="F12"/>
    </row>
    <row r="13" spans="1:12" hidden="1" outlineLevel="1">
      <c r="B13" s="14" t="s">
        <v>46</v>
      </c>
      <c r="C13"/>
      <c r="D13" t="s">
        <v>70</v>
      </c>
      <c r="E13"/>
      <c r="F13"/>
    </row>
    <row r="14" spans="1:12" ht="30" hidden="1" outlineLevel="1">
      <c r="B14" s="14" t="s">
        <v>47</v>
      </c>
      <c r="C14"/>
      <c r="D14" t="s">
        <v>27</v>
      </c>
      <c r="E14"/>
      <c r="F14"/>
    </row>
    <row r="15" spans="1:12" ht="30" hidden="1" outlineLevel="1">
      <c r="B15" s="14" t="s">
        <v>48</v>
      </c>
      <c r="C15"/>
      <c r="D15" t="s">
        <v>39</v>
      </c>
      <c r="E15"/>
      <c r="F15"/>
    </row>
    <row r="16" spans="1:12" hidden="1" outlineLevel="1">
      <c r="B16" s="14" t="s">
        <v>49</v>
      </c>
      <c r="C16"/>
      <c r="D16" t="s">
        <v>40</v>
      </c>
      <c r="E16"/>
      <c r="F16"/>
    </row>
    <row r="17" spans="2:6" hidden="1" outlineLevel="1">
      <c r="B17" s="14" t="s">
        <v>50</v>
      </c>
      <c r="C17"/>
      <c r="D17" t="s">
        <v>28</v>
      </c>
      <c r="E17"/>
      <c r="F17"/>
    </row>
    <row r="18" spans="2:6" hidden="1" outlineLevel="1">
      <c r="B18" s="14" t="s">
        <v>51</v>
      </c>
      <c r="C18"/>
      <c r="D18" t="s">
        <v>29</v>
      </c>
      <c r="E18"/>
      <c r="F18"/>
    </row>
    <row r="19" spans="2:6" hidden="1" outlineLevel="1">
      <c r="B19" s="14" t="s">
        <v>52</v>
      </c>
      <c r="C19"/>
      <c r="D19" t="s">
        <v>72</v>
      </c>
      <c r="E19"/>
      <c r="F19"/>
    </row>
    <row r="20" spans="2:6" hidden="1" outlineLevel="1">
      <c r="B20" s="14" t="s">
        <v>53</v>
      </c>
      <c r="C20"/>
      <c r="D20"/>
      <c r="E20"/>
      <c r="F20"/>
    </row>
    <row r="21" spans="2:6" hidden="1" outlineLevel="1">
      <c r="B21" s="14" t="s">
        <v>6</v>
      </c>
      <c r="C21"/>
      <c r="D21"/>
      <c r="E21"/>
      <c r="F21"/>
    </row>
    <row r="22" spans="2:6" hidden="1" outlineLevel="1">
      <c r="B22" s="14" t="s">
        <v>54</v>
      </c>
      <c r="C22"/>
      <c r="D22"/>
      <c r="E22"/>
      <c r="F22"/>
    </row>
    <row r="23" spans="2:6" hidden="1" outlineLevel="1">
      <c r="B23" s="14" t="s">
        <v>54</v>
      </c>
      <c r="C23"/>
      <c r="D23"/>
      <c r="E23"/>
      <c r="F23"/>
    </row>
    <row r="24" spans="2:6" hidden="1" outlineLevel="1">
      <c r="B24" s="14" t="s">
        <v>7</v>
      </c>
      <c r="C24"/>
      <c r="D24"/>
      <c r="E24"/>
      <c r="F24"/>
    </row>
    <row r="25" spans="2:6" hidden="1" outlineLevel="1">
      <c r="B25" s="14" t="s">
        <v>55</v>
      </c>
      <c r="C25"/>
      <c r="D25"/>
      <c r="E25"/>
      <c r="F25"/>
    </row>
    <row r="26" spans="2:6" hidden="1" outlineLevel="1">
      <c r="B26" s="14" t="s">
        <v>56</v>
      </c>
      <c r="C26"/>
      <c r="D26"/>
      <c r="E26"/>
      <c r="F26"/>
    </row>
    <row r="27" spans="2:6" hidden="1" outlineLevel="1">
      <c r="B27" s="14" t="s">
        <v>31</v>
      </c>
      <c r="C27"/>
      <c r="D27"/>
      <c r="E27"/>
      <c r="F27"/>
    </row>
    <row r="28" spans="2:6" hidden="1" outlineLevel="1">
      <c r="B28" s="14" t="s">
        <v>57</v>
      </c>
      <c r="C28"/>
      <c r="D28"/>
      <c r="E28"/>
      <c r="F28"/>
    </row>
    <row r="29" spans="2:6" hidden="1" outlineLevel="1">
      <c r="B29" s="14" t="s">
        <v>58</v>
      </c>
      <c r="C29"/>
      <c r="D29"/>
      <c r="E29"/>
      <c r="F29"/>
    </row>
    <row r="30" spans="2:6" hidden="1" outlineLevel="1">
      <c r="B30" s="14" t="s">
        <v>59</v>
      </c>
      <c r="C30"/>
      <c r="D30"/>
      <c r="E30"/>
      <c r="F30"/>
    </row>
    <row r="31" spans="2:6" hidden="1" outlineLevel="1">
      <c r="B31" s="14" t="s">
        <v>60</v>
      </c>
      <c r="C31"/>
      <c r="D31"/>
      <c r="E31"/>
      <c r="F31"/>
    </row>
    <row r="32" spans="2:6" hidden="1" outlineLevel="1">
      <c r="B32" s="14" t="s">
        <v>32</v>
      </c>
      <c r="C32"/>
      <c r="D32"/>
      <c r="E32"/>
      <c r="F32"/>
    </row>
    <row r="33" spans="2:6" hidden="1" outlineLevel="1">
      <c r="B33" s="14" t="s">
        <v>61</v>
      </c>
      <c r="C33"/>
      <c r="D33"/>
      <c r="E33"/>
      <c r="F33"/>
    </row>
    <row r="34" spans="2:6" hidden="1" outlineLevel="1">
      <c r="B34" s="14" t="s">
        <v>62</v>
      </c>
      <c r="C34"/>
      <c r="D34"/>
      <c r="E34"/>
      <c r="F34"/>
    </row>
    <row r="35" spans="2:6" hidden="1" outlineLevel="1">
      <c r="B35" s="14" t="s">
        <v>63</v>
      </c>
      <c r="C35"/>
      <c r="D35"/>
      <c r="E35"/>
      <c r="F35"/>
    </row>
    <row r="36" spans="2:6" hidden="1" outlineLevel="1">
      <c r="B36" s="14" t="s">
        <v>23</v>
      </c>
      <c r="C36"/>
      <c r="D36"/>
      <c r="E36"/>
      <c r="F36"/>
    </row>
    <row r="37" spans="2:6" ht="30" hidden="1" outlineLevel="1">
      <c r="B37" s="14" t="s">
        <v>64</v>
      </c>
      <c r="C37"/>
      <c r="D37"/>
      <c r="E37"/>
      <c r="F37"/>
    </row>
    <row r="38" spans="2:6" ht="30" hidden="1" outlineLevel="1">
      <c r="B38" s="14" t="s">
        <v>65</v>
      </c>
      <c r="C38"/>
      <c r="D38"/>
      <c r="E38"/>
      <c r="F38"/>
    </row>
    <row r="39" spans="2:6" hidden="1" outlineLevel="1">
      <c r="B39" s="14" t="s">
        <v>8</v>
      </c>
      <c r="C39"/>
      <c r="D39"/>
      <c r="E39"/>
      <c r="F39"/>
    </row>
    <row r="40" spans="2:6" hidden="1" outlineLevel="1">
      <c r="B40" s="14" t="s">
        <v>33</v>
      </c>
      <c r="C40"/>
      <c r="D40"/>
      <c r="E40"/>
      <c r="F40"/>
    </row>
    <row r="41" spans="2:6" hidden="1" outlineLevel="1">
      <c r="B41" s="14"/>
      <c r="C41"/>
      <c r="D41"/>
      <c r="E41"/>
      <c r="F41"/>
    </row>
    <row r="42" spans="2:6" hidden="1" outlineLevel="1">
      <c r="B42" s="14"/>
      <c r="C42"/>
      <c r="D42"/>
      <c r="E42"/>
      <c r="F42"/>
    </row>
    <row r="43" spans="2:6" hidden="1" outlineLevel="1">
      <c r="B43" s="14"/>
      <c r="C43"/>
      <c r="D43"/>
      <c r="E43"/>
      <c r="F43"/>
    </row>
    <row r="44" spans="2:6" hidden="1" outlineLevel="1">
      <c r="B44" s="14"/>
      <c r="C44"/>
      <c r="D44"/>
      <c r="E44"/>
      <c r="F44"/>
    </row>
    <row r="45" spans="2:6" hidden="1" outlineLevel="1">
      <c r="B45" s="14"/>
      <c r="C45"/>
      <c r="D45"/>
      <c r="E45"/>
      <c r="F45"/>
    </row>
    <row r="46" spans="2:6" hidden="1" outlineLevel="1">
      <c r="B46" s="14"/>
      <c r="C46"/>
      <c r="D46"/>
      <c r="E46"/>
      <c r="F46"/>
    </row>
    <row r="47" spans="2:6" hidden="1" outlineLevel="1">
      <c r="B47" s="14"/>
      <c r="C47"/>
      <c r="D47"/>
      <c r="E47"/>
      <c r="F47"/>
    </row>
    <row r="48" spans="2:6" hidden="1" outlineLevel="1">
      <c r="B48" s="14"/>
      <c r="C48"/>
      <c r="D48"/>
      <c r="E48"/>
      <c r="F48"/>
    </row>
    <row r="49" spans="2:6" hidden="1" outlineLevel="1">
      <c r="B49" s="14"/>
      <c r="C49"/>
      <c r="D49"/>
      <c r="E49"/>
      <c r="F49"/>
    </row>
    <row r="50" spans="2:6" hidden="1" outlineLevel="1">
      <c r="B50" s="14"/>
      <c r="C50"/>
      <c r="D50"/>
      <c r="E50"/>
      <c r="F50"/>
    </row>
    <row r="51" spans="2:6" hidden="1" outlineLevel="1">
      <c r="B51" s="14"/>
      <c r="C51"/>
      <c r="D51"/>
      <c r="E51"/>
      <c r="F51"/>
    </row>
    <row r="52" spans="2:6" hidden="1" outlineLevel="1">
      <c r="B52" s="14"/>
      <c r="C52"/>
      <c r="D52"/>
      <c r="E52"/>
      <c r="F52"/>
    </row>
    <row r="53" spans="2:6" hidden="1" outlineLevel="1">
      <c r="B53" s="14"/>
      <c r="C53"/>
      <c r="D53"/>
      <c r="E53"/>
      <c r="F53"/>
    </row>
    <row r="54" spans="2:6" hidden="1" outlineLevel="1">
      <c r="B54" s="14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$E$8:$E$12</formula1>
    </dataValidation>
    <dataValidation type="list" allowBlank="1" showInputMessage="1" showErrorMessage="1" sqref="F4">
      <formula1>$F$8:$F$10</formula1>
    </dataValidation>
    <dataValidation type="list" allowBlank="1" showInputMessage="1" showErrorMessage="1" sqref="D4">
      <formula1>$D$8:$D$19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$B$8:$B$40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0"/>
  <sheetViews>
    <sheetView topLeftCell="Y40" workbookViewId="0">
      <selection activeCell="J52" sqref="J52:AP52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60">
      <c r="A1" s="16" t="s">
        <v>17</v>
      </c>
      <c r="B1" s="16" t="s">
        <v>1</v>
      </c>
      <c r="C1" s="16" t="s">
        <v>2</v>
      </c>
      <c r="D1" s="16" t="s">
        <v>3</v>
      </c>
      <c r="E1" s="17" t="s">
        <v>18</v>
      </c>
      <c r="F1" s="17" t="s">
        <v>19</v>
      </c>
      <c r="G1" s="17" t="s">
        <v>20</v>
      </c>
      <c r="H1" s="17" t="s">
        <v>21</v>
      </c>
      <c r="I1" s="17" t="s">
        <v>22</v>
      </c>
      <c r="J1" s="17" t="s">
        <v>41</v>
      </c>
      <c r="K1" s="17" t="s">
        <v>42</v>
      </c>
      <c r="L1" s="17" t="s">
        <v>43</v>
      </c>
      <c r="M1" s="17" t="s">
        <v>44</v>
      </c>
      <c r="N1" s="17" t="s">
        <v>45</v>
      </c>
      <c r="O1" s="17" t="s">
        <v>46</v>
      </c>
      <c r="P1" s="17" t="s">
        <v>47</v>
      </c>
      <c r="Q1" s="17" t="s">
        <v>48</v>
      </c>
      <c r="R1" s="17" t="s">
        <v>49</v>
      </c>
      <c r="S1" s="17" t="s">
        <v>50</v>
      </c>
      <c r="T1" s="17" t="s">
        <v>51</v>
      </c>
      <c r="U1" s="17" t="s">
        <v>52</v>
      </c>
      <c r="V1" s="17" t="s">
        <v>53</v>
      </c>
      <c r="W1" s="17" t="s">
        <v>6</v>
      </c>
      <c r="X1" s="17" t="s">
        <v>54</v>
      </c>
      <c r="Y1" s="17" t="s">
        <v>54</v>
      </c>
      <c r="Z1" s="17" t="s">
        <v>7</v>
      </c>
      <c r="AA1" s="17" t="s">
        <v>55</v>
      </c>
      <c r="AB1" s="17" t="s">
        <v>56</v>
      </c>
      <c r="AC1" s="17" t="s">
        <v>31</v>
      </c>
      <c r="AD1" s="17" t="s">
        <v>57</v>
      </c>
      <c r="AE1" s="17" t="s">
        <v>58</v>
      </c>
      <c r="AF1" s="17" t="s">
        <v>59</v>
      </c>
      <c r="AG1" s="17" t="s">
        <v>60</v>
      </c>
      <c r="AH1" s="17" t="s">
        <v>32</v>
      </c>
      <c r="AI1" s="17" t="s">
        <v>61</v>
      </c>
      <c r="AJ1" s="17" t="s">
        <v>62</v>
      </c>
      <c r="AK1" s="17" t="s">
        <v>63</v>
      </c>
      <c r="AL1" s="17" t="s">
        <v>23</v>
      </c>
      <c r="AM1" s="17" t="s">
        <v>64</v>
      </c>
      <c r="AN1" s="17" t="s">
        <v>65</v>
      </c>
      <c r="AO1" s="17" t="s">
        <v>8</v>
      </c>
      <c r="AP1" s="17" t="s">
        <v>33</v>
      </c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9</v>
      </c>
      <c r="B2" t="s">
        <v>34</v>
      </c>
      <c r="C2" t="s">
        <v>36</v>
      </c>
      <c r="D2" t="s">
        <v>10</v>
      </c>
      <c r="E2" s="3">
        <v>2000</v>
      </c>
      <c r="F2" s="3">
        <v>800</v>
      </c>
      <c r="G2" s="18">
        <v>124</v>
      </c>
      <c r="H2" s="19">
        <v>138</v>
      </c>
      <c r="I2" s="19">
        <v>138</v>
      </c>
      <c r="J2" s="20">
        <v>0</v>
      </c>
      <c r="K2" s="20">
        <v>138</v>
      </c>
      <c r="L2" s="20">
        <v>0</v>
      </c>
      <c r="M2" s="20">
        <v>138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20">
        <v>0</v>
      </c>
      <c r="AK2" s="20">
        <v>0</v>
      </c>
      <c r="AL2" s="20">
        <v>0</v>
      </c>
      <c r="AM2" s="20">
        <v>0</v>
      </c>
      <c r="AN2" s="20">
        <v>0</v>
      </c>
      <c r="AO2" s="20">
        <v>0</v>
      </c>
      <c r="AP2" s="20">
        <v>0</v>
      </c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9</v>
      </c>
      <c r="B3" t="s">
        <v>34</v>
      </c>
      <c r="C3" t="s">
        <v>36</v>
      </c>
      <c r="D3" t="s">
        <v>66</v>
      </c>
      <c r="E3" s="3">
        <v>2000</v>
      </c>
      <c r="F3" s="3">
        <v>800</v>
      </c>
      <c r="G3" s="18">
        <v>124</v>
      </c>
      <c r="H3" s="19">
        <v>138</v>
      </c>
      <c r="I3" s="19">
        <v>138</v>
      </c>
      <c r="J3" s="20">
        <v>0</v>
      </c>
      <c r="K3" s="20">
        <v>138</v>
      </c>
      <c r="L3" s="20">
        <v>0</v>
      </c>
      <c r="M3" s="20">
        <v>138</v>
      </c>
      <c r="N3" s="20">
        <v>0</v>
      </c>
      <c r="O3" s="20">
        <v>0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0</v>
      </c>
      <c r="AL3" s="20">
        <v>0</v>
      </c>
      <c r="AM3" s="20">
        <v>0</v>
      </c>
      <c r="AN3" s="20">
        <v>0</v>
      </c>
      <c r="AO3" s="20">
        <v>0</v>
      </c>
      <c r="AP3" s="20">
        <v>0</v>
      </c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9</v>
      </c>
      <c r="B4" t="s">
        <v>37</v>
      </c>
      <c r="C4" t="s">
        <v>11</v>
      </c>
      <c r="D4" t="s">
        <v>10</v>
      </c>
      <c r="E4" s="3">
        <v>2000</v>
      </c>
      <c r="F4" s="3">
        <v>800</v>
      </c>
      <c r="G4" s="18">
        <v>126</v>
      </c>
      <c r="H4" s="19">
        <v>539.73</v>
      </c>
      <c r="I4" s="19">
        <v>1300</v>
      </c>
      <c r="J4" s="20">
        <v>652.45000000000005</v>
      </c>
      <c r="K4" s="20">
        <v>880</v>
      </c>
      <c r="L4" s="20">
        <v>0</v>
      </c>
      <c r="M4" s="20">
        <v>880</v>
      </c>
      <c r="N4" s="20">
        <v>662.4</v>
      </c>
      <c r="O4" s="20">
        <v>0</v>
      </c>
      <c r="P4" s="20">
        <v>539.73</v>
      </c>
      <c r="Q4" s="20">
        <v>0</v>
      </c>
      <c r="R4" s="20">
        <v>824</v>
      </c>
      <c r="S4" s="20">
        <v>742</v>
      </c>
      <c r="T4" s="20">
        <v>783</v>
      </c>
      <c r="U4" s="20">
        <v>742</v>
      </c>
      <c r="V4" s="20">
        <v>667</v>
      </c>
      <c r="W4" s="20">
        <v>807</v>
      </c>
      <c r="X4" s="20">
        <v>629</v>
      </c>
      <c r="Y4" s="20">
        <v>0</v>
      </c>
      <c r="Z4" s="20">
        <v>869</v>
      </c>
      <c r="AA4" s="20">
        <v>1300</v>
      </c>
      <c r="AB4" s="20">
        <v>649</v>
      </c>
      <c r="AC4" s="20">
        <v>676</v>
      </c>
      <c r="AD4" s="20">
        <v>0</v>
      </c>
      <c r="AE4" s="20">
        <v>649</v>
      </c>
      <c r="AF4" s="20">
        <v>649</v>
      </c>
      <c r="AG4" s="20">
        <v>649</v>
      </c>
      <c r="AH4" s="20">
        <v>930</v>
      </c>
      <c r="AI4" s="20">
        <v>930</v>
      </c>
      <c r="AJ4" s="20">
        <v>790</v>
      </c>
      <c r="AK4" s="20">
        <v>600</v>
      </c>
      <c r="AL4" s="20">
        <v>1122.3</v>
      </c>
      <c r="AM4" s="20">
        <v>618</v>
      </c>
      <c r="AN4" s="20">
        <v>824</v>
      </c>
      <c r="AO4" s="20">
        <v>863</v>
      </c>
      <c r="AP4" s="20">
        <v>882</v>
      </c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9</v>
      </c>
      <c r="B5" t="s">
        <v>37</v>
      </c>
      <c r="C5" t="s">
        <v>35</v>
      </c>
      <c r="D5" t="s">
        <v>67</v>
      </c>
      <c r="E5" s="3">
        <v>2000</v>
      </c>
      <c r="F5" s="3">
        <v>800</v>
      </c>
      <c r="G5" s="18">
        <v>126</v>
      </c>
      <c r="H5" s="19">
        <v>100</v>
      </c>
      <c r="I5" s="19">
        <v>105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105</v>
      </c>
      <c r="P5" s="20">
        <v>0</v>
      </c>
      <c r="Q5" s="20">
        <v>102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102</v>
      </c>
      <c r="Z5" s="20">
        <v>0</v>
      </c>
      <c r="AA5" s="20">
        <v>0</v>
      </c>
      <c r="AB5" s="20">
        <v>0</v>
      </c>
      <c r="AC5" s="20">
        <v>0</v>
      </c>
      <c r="AD5" s="20">
        <v>100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20">
        <v>0</v>
      </c>
      <c r="AO5" s="20">
        <v>0</v>
      </c>
      <c r="AP5" s="20">
        <v>0</v>
      </c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9</v>
      </c>
      <c r="B6" t="s">
        <v>37</v>
      </c>
      <c r="C6" t="s">
        <v>35</v>
      </c>
      <c r="D6" t="s">
        <v>10</v>
      </c>
      <c r="E6" s="3">
        <v>2000</v>
      </c>
      <c r="F6" s="3">
        <v>800</v>
      </c>
      <c r="G6" s="18">
        <v>126</v>
      </c>
      <c r="H6" s="19">
        <v>539.73</v>
      </c>
      <c r="I6" s="19">
        <v>1300</v>
      </c>
      <c r="J6" s="20">
        <v>652.45000000000005</v>
      </c>
      <c r="K6" s="20">
        <v>880</v>
      </c>
      <c r="L6" s="20">
        <v>828</v>
      </c>
      <c r="M6" s="20">
        <v>880</v>
      </c>
      <c r="N6" s="20">
        <v>662.4</v>
      </c>
      <c r="O6" s="20">
        <v>0</v>
      </c>
      <c r="P6" s="20">
        <v>539.73</v>
      </c>
      <c r="Q6" s="20">
        <v>0</v>
      </c>
      <c r="R6" s="20">
        <v>824</v>
      </c>
      <c r="S6" s="20">
        <v>742</v>
      </c>
      <c r="T6" s="20">
        <v>783</v>
      </c>
      <c r="U6" s="20">
        <v>742</v>
      </c>
      <c r="V6" s="20">
        <v>667</v>
      </c>
      <c r="W6" s="20">
        <v>807</v>
      </c>
      <c r="X6" s="20">
        <v>629</v>
      </c>
      <c r="Y6" s="20">
        <v>0</v>
      </c>
      <c r="Z6" s="20">
        <v>869</v>
      </c>
      <c r="AA6" s="20">
        <v>1300</v>
      </c>
      <c r="AB6" s="20">
        <v>649</v>
      </c>
      <c r="AC6" s="20">
        <v>676</v>
      </c>
      <c r="AD6" s="20">
        <v>0</v>
      </c>
      <c r="AE6" s="20">
        <v>649</v>
      </c>
      <c r="AF6" s="20">
        <v>649</v>
      </c>
      <c r="AG6" s="20">
        <v>649</v>
      </c>
      <c r="AH6" s="20">
        <v>930</v>
      </c>
      <c r="AI6" s="20">
        <v>930</v>
      </c>
      <c r="AJ6" s="20">
        <v>790</v>
      </c>
      <c r="AK6" s="20">
        <v>600</v>
      </c>
      <c r="AL6" s="20">
        <v>1122.3</v>
      </c>
      <c r="AM6" s="20">
        <v>618</v>
      </c>
      <c r="AN6" s="20">
        <v>824</v>
      </c>
      <c r="AO6" s="20">
        <v>863</v>
      </c>
      <c r="AP6" s="20">
        <v>882</v>
      </c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9</v>
      </c>
      <c r="B7" t="s">
        <v>37</v>
      </c>
      <c r="C7" t="s">
        <v>68</v>
      </c>
      <c r="D7" t="s">
        <v>67</v>
      </c>
      <c r="E7" s="3">
        <v>2000</v>
      </c>
      <c r="F7" s="3">
        <v>800</v>
      </c>
      <c r="G7" s="18">
        <v>126</v>
      </c>
      <c r="H7" s="19">
        <v>100</v>
      </c>
      <c r="I7" s="19">
        <v>105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105</v>
      </c>
      <c r="P7" s="20">
        <v>0</v>
      </c>
      <c r="Q7" s="20">
        <v>102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102</v>
      </c>
      <c r="Z7" s="20">
        <v>0</v>
      </c>
      <c r="AA7" s="20">
        <v>0</v>
      </c>
      <c r="AB7" s="20">
        <v>0</v>
      </c>
      <c r="AC7" s="20">
        <v>0</v>
      </c>
      <c r="AD7" s="20">
        <v>100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9</v>
      </c>
      <c r="B8" t="s">
        <v>37</v>
      </c>
      <c r="C8" t="s">
        <v>68</v>
      </c>
      <c r="D8" t="s">
        <v>10</v>
      </c>
      <c r="E8" s="3">
        <v>2000</v>
      </c>
      <c r="F8" s="3">
        <v>800</v>
      </c>
      <c r="G8" s="18">
        <v>126</v>
      </c>
      <c r="H8" s="19">
        <v>600</v>
      </c>
      <c r="I8" s="19">
        <v>1300</v>
      </c>
      <c r="J8" s="20">
        <v>652.45000000000005</v>
      </c>
      <c r="K8" s="20">
        <v>880</v>
      </c>
      <c r="L8" s="20">
        <v>828</v>
      </c>
      <c r="M8" s="20">
        <v>880</v>
      </c>
      <c r="N8" s="20">
        <v>662.4</v>
      </c>
      <c r="O8" s="20">
        <v>0</v>
      </c>
      <c r="P8" s="20">
        <v>0</v>
      </c>
      <c r="Q8" s="20">
        <v>0</v>
      </c>
      <c r="R8" s="20">
        <v>824</v>
      </c>
      <c r="S8" s="20">
        <v>742</v>
      </c>
      <c r="T8" s="20">
        <v>783</v>
      </c>
      <c r="U8" s="20">
        <v>742</v>
      </c>
      <c r="V8" s="20">
        <v>667</v>
      </c>
      <c r="W8" s="20">
        <v>807</v>
      </c>
      <c r="X8" s="20">
        <v>629</v>
      </c>
      <c r="Y8" s="20">
        <v>0</v>
      </c>
      <c r="Z8" s="20">
        <v>869</v>
      </c>
      <c r="AA8" s="20">
        <v>1300</v>
      </c>
      <c r="AB8" s="20">
        <v>649</v>
      </c>
      <c r="AC8" s="20">
        <v>676</v>
      </c>
      <c r="AD8" s="20">
        <v>0</v>
      </c>
      <c r="AE8" s="20">
        <v>649</v>
      </c>
      <c r="AF8" s="20">
        <v>649</v>
      </c>
      <c r="AG8" s="20">
        <v>649</v>
      </c>
      <c r="AH8" s="20">
        <v>930</v>
      </c>
      <c r="AI8" s="20">
        <v>930</v>
      </c>
      <c r="AJ8" s="20">
        <v>790</v>
      </c>
      <c r="AK8" s="20">
        <v>600</v>
      </c>
      <c r="AL8" s="20">
        <v>1122.3</v>
      </c>
      <c r="AM8" s="20">
        <v>618</v>
      </c>
      <c r="AN8" s="20">
        <v>824</v>
      </c>
      <c r="AO8" s="20">
        <v>863</v>
      </c>
      <c r="AP8" s="20">
        <v>882</v>
      </c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9</v>
      </c>
      <c r="B9" t="s">
        <v>69</v>
      </c>
      <c r="C9" t="s">
        <v>11</v>
      </c>
      <c r="D9" t="s">
        <v>10</v>
      </c>
      <c r="E9" s="3">
        <v>2000</v>
      </c>
      <c r="F9" s="3">
        <v>800</v>
      </c>
      <c r="G9" s="18">
        <v>124</v>
      </c>
      <c r="H9" s="19">
        <v>539.73</v>
      </c>
      <c r="I9" s="19">
        <v>1122.3</v>
      </c>
      <c r="J9" s="20">
        <v>652.45000000000005</v>
      </c>
      <c r="K9" s="20">
        <v>880</v>
      </c>
      <c r="L9" s="20">
        <v>0</v>
      </c>
      <c r="M9" s="20">
        <v>880</v>
      </c>
      <c r="N9" s="20">
        <v>662.4</v>
      </c>
      <c r="O9" s="20">
        <v>0</v>
      </c>
      <c r="P9" s="20">
        <v>539.73</v>
      </c>
      <c r="Q9" s="20">
        <v>0</v>
      </c>
      <c r="R9" s="20">
        <v>824</v>
      </c>
      <c r="S9" s="20">
        <v>742</v>
      </c>
      <c r="T9" s="20">
        <v>783</v>
      </c>
      <c r="U9" s="20">
        <v>742</v>
      </c>
      <c r="V9" s="20">
        <v>667</v>
      </c>
      <c r="W9" s="20">
        <v>807</v>
      </c>
      <c r="X9" s="20">
        <v>629</v>
      </c>
      <c r="Y9" s="20">
        <v>0</v>
      </c>
      <c r="Z9" s="20">
        <v>869</v>
      </c>
      <c r="AA9" s="20">
        <v>0</v>
      </c>
      <c r="AB9" s="20">
        <v>649</v>
      </c>
      <c r="AC9" s="20">
        <v>676</v>
      </c>
      <c r="AD9" s="20">
        <v>0</v>
      </c>
      <c r="AE9" s="20">
        <v>649</v>
      </c>
      <c r="AF9" s="20">
        <v>649</v>
      </c>
      <c r="AG9" s="20">
        <v>649</v>
      </c>
      <c r="AH9" s="20">
        <v>930</v>
      </c>
      <c r="AI9" s="20">
        <v>930</v>
      </c>
      <c r="AJ9" s="20">
        <v>790</v>
      </c>
      <c r="AK9" s="20">
        <v>600</v>
      </c>
      <c r="AL9" s="20">
        <v>1122.3</v>
      </c>
      <c r="AM9" s="20">
        <v>618</v>
      </c>
      <c r="AN9" s="20">
        <v>824</v>
      </c>
      <c r="AO9" s="20">
        <v>863</v>
      </c>
      <c r="AP9" s="20">
        <v>882</v>
      </c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9</v>
      </c>
      <c r="B10" t="s">
        <v>69</v>
      </c>
      <c r="C10" t="s">
        <v>35</v>
      </c>
      <c r="D10" t="s">
        <v>67</v>
      </c>
      <c r="E10" s="3">
        <v>2000</v>
      </c>
      <c r="F10" s="3">
        <v>800</v>
      </c>
      <c r="G10" s="18">
        <v>124</v>
      </c>
      <c r="H10" s="19">
        <v>100</v>
      </c>
      <c r="I10" s="19">
        <v>105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105</v>
      </c>
      <c r="P10" s="20">
        <v>0</v>
      </c>
      <c r="Q10" s="20">
        <v>102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102</v>
      </c>
      <c r="Z10" s="20">
        <v>0</v>
      </c>
      <c r="AA10" s="20">
        <v>0</v>
      </c>
      <c r="AB10" s="20">
        <v>0</v>
      </c>
      <c r="AC10" s="20">
        <v>0</v>
      </c>
      <c r="AD10" s="20">
        <v>100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9</v>
      </c>
      <c r="B11" t="s">
        <v>69</v>
      </c>
      <c r="C11" t="s">
        <v>35</v>
      </c>
      <c r="D11" t="s">
        <v>10</v>
      </c>
      <c r="E11" s="3">
        <v>2000</v>
      </c>
      <c r="F11" s="3">
        <v>800</v>
      </c>
      <c r="G11" s="18">
        <v>124</v>
      </c>
      <c r="H11" s="19">
        <v>539.73</v>
      </c>
      <c r="I11" s="19">
        <v>1122.3</v>
      </c>
      <c r="J11" s="20">
        <v>652.45000000000005</v>
      </c>
      <c r="K11" s="20">
        <v>880</v>
      </c>
      <c r="L11" s="20">
        <v>828</v>
      </c>
      <c r="M11" s="20">
        <v>880</v>
      </c>
      <c r="N11" s="20">
        <v>662.4</v>
      </c>
      <c r="O11" s="20">
        <v>0</v>
      </c>
      <c r="P11" s="20">
        <v>539.73</v>
      </c>
      <c r="Q11" s="20">
        <v>0</v>
      </c>
      <c r="R11" s="20">
        <v>824</v>
      </c>
      <c r="S11" s="20">
        <v>742</v>
      </c>
      <c r="T11" s="20">
        <v>783</v>
      </c>
      <c r="U11" s="20">
        <v>742</v>
      </c>
      <c r="V11" s="20">
        <v>667</v>
      </c>
      <c r="W11" s="20">
        <v>807</v>
      </c>
      <c r="X11" s="20">
        <v>629</v>
      </c>
      <c r="Y11" s="20">
        <v>0</v>
      </c>
      <c r="Z11" s="20">
        <v>869</v>
      </c>
      <c r="AA11" s="20">
        <v>0</v>
      </c>
      <c r="AB11" s="20">
        <v>649</v>
      </c>
      <c r="AC11" s="20">
        <v>676</v>
      </c>
      <c r="AD11" s="20">
        <v>0</v>
      </c>
      <c r="AE11" s="20">
        <v>649</v>
      </c>
      <c r="AF11" s="20">
        <v>649</v>
      </c>
      <c r="AG11" s="20">
        <v>649</v>
      </c>
      <c r="AH11" s="20">
        <v>930</v>
      </c>
      <c r="AI11" s="20">
        <v>930</v>
      </c>
      <c r="AJ11" s="20">
        <v>790</v>
      </c>
      <c r="AK11" s="20">
        <v>600</v>
      </c>
      <c r="AL11" s="20">
        <v>1122.3</v>
      </c>
      <c r="AM11" s="20">
        <v>618</v>
      </c>
      <c r="AN11" s="20">
        <v>824</v>
      </c>
      <c r="AO11" s="20">
        <v>863</v>
      </c>
      <c r="AP11" s="20">
        <v>882</v>
      </c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9</v>
      </c>
      <c r="B12" t="s">
        <v>69</v>
      </c>
      <c r="C12" t="s">
        <v>36</v>
      </c>
      <c r="D12" t="s">
        <v>10</v>
      </c>
      <c r="E12" s="3">
        <v>0</v>
      </c>
      <c r="F12" s="3">
        <v>0</v>
      </c>
      <c r="G12" s="18">
        <v>0</v>
      </c>
      <c r="H12" s="19">
        <v>1300</v>
      </c>
      <c r="I12" s="19">
        <v>1300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1300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9</v>
      </c>
      <c r="B13" t="s">
        <v>69</v>
      </c>
      <c r="C13" t="s">
        <v>25</v>
      </c>
      <c r="D13" t="s">
        <v>10</v>
      </c>
      <c r="E13" s="3">
        <v>2000</v>
      </c>
      <c r="F13" s="3">
        <v>800</v>
      </c>
      <c r="G13" s="18">
        <v>124</v>
      </c>
      <c r="H13" s="19">
        <v>539.73</v>
      </c>
      <c r="I13" s="19">
        <v>1122.3</v>
      </c>
      <c r="J13" s="20">
        <v>652.45000000000005</v>
      </c>
      <c r="K13" s="20">
        <v>880</v>
      </c>
      <c r="L13" s="20">
        <v>0</v>
      </c>
      <c r="M13" s="20">
        <v>880</v>
      </c>
      <c r="N13" s="20">
        <v>662.4</v>
      </c>
      <c r="O13" s="20">
        <v>0</v>
      </c>
      <c r="P13" s="20">
        <v>539.73</v>
      </c>
      <c r="Q13" s="20">
        <v>0</v>
      </c>
      <c r="R13" s="20">
        <v>824</v>
      </c>
      <c r="S13" s="20">
        <v>742</v>
      </c>
      <c r="T13" s="20">
        <v>783</v>
      </c>
      <c r="U13" s="20">
        <v>742</v>
      </c>
      <c r="V13" s="20">
        <v>667</v>
      </c>
      <c r="W13" s="20">
        <v>807</v>
      </c>
      <c r="X13" s="20">
        <v>629</v>
      </c>
      <c r="Y13" s="20">
        <v>0</v>
      </c>
      <c r="Z13" s="20">
        <v>869</v>
      </c>
      <c r="AA13" s="20">
        <v>0</v>
      </c>
      <c r="AB13" s="20">
        <v>649</v>
      </c>
      <c r="AC13" s="20">
        <v>676</v>
      </c>
      <c r="AD13" s="20">
        <v>0</v>
      </c>
      <c r="AE13" s="20">
        <v>649</v>
      </c>
      <c r="AF13" s="20">
        <v>649</v>
      </c>
      <c r="AG13" s="20">
        <v>649</v>
      </c>
      <c r="AH13" s="20">
        <v>930</v>
      </c>
      <c r="AI13" s="20">
        <v>930</v>
      </c>
      <c r="AJ13" s="20">
        <v>790</v>
      </c>
      <c r="AK13" s="20">
        <v>600</v>
      </c>
      <c r="AL13" s="20">
        <v>1122.3</v>
      </c>
      <c r="AM13" s="20">
        <v>618</v>
      </c>
      <c r="AN13" s="20">
        <v>824</v>
      </c>
      <c r="AO13" s="20">
        <v>863</v>
      </c>
      <c r="AP13" s="20">
        <v>882</v>
      </c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9</v>
      </c>
      <c r="B14" t="s">
        <v>69</v>
      </c>
      <c r="C14" t="s">
        <v>68</v>
      </c>
      <c r="D14" t="s">
        <v>67</v>
      </c>
      <c r="E14" s="3">
        <v>2000</v>
      </c>
      <c r="F14" s="3">
        <v>800</v>
      </c>
      <c r="G14" s="18">
        <v>124</v>
      </c>
      <c r="H14" s="19">
        <v>100</v>
      </c>
      <c r="I14" s="19">
        <v>105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105</v>
      </c>
      <c r="P14" s="20">
        <v>0</v>
      </c>
      <c r="Q14" s="20">
        <v>102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102</v>
      </c>
      <c r="Z14" s="20">
        <v>0</v>
      </c>
      <c r="AA14" s="20">
        <v>0</v>
      </c>
      <c r="AB14" s="20">
        <v>0</v>
      </c>
      <c r="AC14" s="20">
        <v>0</v>
      </c>
      <c r="AD14" s="20">
        <v>100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9</v>
      </c>
      <c r="B15" t="s">
        <v>69</v>
      </c>
      <c r="C15" t="s">
        <v>68</v>
      </c>
      <c r="D15" t="s">
        <v>10</v>
      </c>
      <c r="E15" s="3">
        <v>2000</v>
      </c>
      <c r="F15" s="3">
        <v>800</v>
      </c>
      <c r="G15" s="18">
        <v>124</v>
      </c>
      <c r="H15" s="19">
        <v>539.73</v>
      </c>
      <c r="I15" s="19">
        <v>1122.3</v>
      </c>
      <c r="J15" s="20">
        <v>652.45000000000005</v>
      </c>
      <c r="K15" s="20">
        <v>880</v>
      </c>
      <c r="L15" s="20">
        <v>828</v>
      </c>
      <c r="M15" s="20">
        <v>880</v>
      </c>
      <c r="N15" s="20">
        <v>662.4</v>
      </c>
      <c r="O15" s="20">
        <v>0</v>
      </c>
      <c r="P15" s="20">
        <v>539.73</v>
      </c>
      <c r="Q15" s="20">
        <v>0</v>
      </c>
      <c r="R15" s="20">
        <v>824</v>
      </c>
      <c r="S15" s="20">
        <v>742</v>
      </c>
      <c r="T15" s="20">
        <v>783</v>
      </c>
      <c r="U15" s="20">
        <v>742</v>
      </c>
      <c r="V15" s="20">
        <v>667</v>
      </c>
      <c r="W15" s="20">
        <v>807</v>
      </c>
      <c r="X15" s="20">
        <v>629</v>
      </c>
      <c r="Y15" s="20">
        <v>0</v>
      </c>
      <c r="Z15" s="20">
        <v>869</v>
      </c>
      <c r="AA15" s="20">
        <v>0</v>
      </c>
      <c r="AB15" s="20">
        <v>649</v>
      </c>
      <c r="AC15" s="20">
        <v>676</v>
      </c>
      <c r="AD15" s="20">
        <v>0</v>
      </c>
      <c r="AE15" s="20">
        <v>649</v>
      </c>
      <c r="AF15" s="20">
        <v>649</v>
      </c>
      <c r="AG15" s="20">
        <v>649</v>
      </c>
      <c r="AH15" s="20">
        <v>930</v>
      </c>
      <c r="AI15" s="20">
        <v>930</v>
      </c>
      <c r="AJ15" s="20">
        <v>790</v>
      </c>
      <c r="AK15" s="20">
        <v>600</v>
      </c>
      <c r="AL15" s="20">
        <v>1122.3</v>
      </c>
      <c r="AM15" s="20">
        <v>618</v>
      </c>
      <c r="AN15" s="20">
        <v>824</v>
      </c>
      <c r="AO15" s="20">
        <v>863</v>
      </c>
      <c r="AP15" s="20">
        <v>882</v>
      </c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9</v>
      </c>
      <c r="B16" t="s">
        <v>24</v>
      </c>
      <c r="C16" t="s">
        <v>11</v>
      </c>
      <c r="D16" t="s">
        <v>10</v>
      </c>
      <c r="E16" s="3">
        <v>2000</v>
      </c>
      <c r="F16" s="3">
        <v>800</v>
      </c>
      <c r="G16" s="18">
        <v>124</v>
      </c>
      <c r="H16" s="19">
        <v>539.73</v>
      </c>
      <c r="I16" s="19">
        <v>1122.3</v>
      </c>
      <c r="J16" s="20">
        <v>652.45000000000005</v>
      </c>
      <c r="K16" s="20">
        <v>880</v>
      </c>
      <c r="L16" s="20">
        <v>0</v>
      </c>
      <c r="M16" s="20">
        <v>880</v>
      </c>
      <c r="N16" s="20">
        <v>662.4</v>
      </c>
      <c r="O16" s="20">
        <v>0</v>
      </c>
      <c r="P16" s="20">
        <v>539.73</v>
      </c>
      <c r="Q16" s="20">
        <v>0</v>
      </c>
      <c r="R16" s="20">
        <v>824</v>
      </c>
      <c r="S16" s="20">
        <v>742</v>
      </c>
      <c r="T16" s="20">
        <v>783</v>
      </c>
      <c r="U16" s="20">
        <v>742</v>
      </c>
      <c r="V16" s="20">
        <v>667</v>
      </c>
      <c r="W16" s="20">
        <v>807</v>
      </c>
      <c r="X16" s="20">
        <v>629</v>
      </c>
      <c r="Y16" s="20">
        <v>0</v>
      </c>
      <c r="Z16" s="20">
        <v>869</v>
      </c>
      <c r="AA16" s="20">
        <v>0</v>
      </c>
      <c r="AB16" s="20">
        <v>649</v>
      </c>
      <c r="AC16" s="20">
        <v>676</v>
      </c>
      <c r="AD16" s="20">
        <v>0</v>
      </c>
      <c r="AE16" s="20">
        <v>649</v>
      </c>
      <c r="AF16" s="20">
        <v>649</v>
      </c>
      <c r="AG16" s="20">
        <v>649</v>
      </c>
      <c r="AH16" s="20">
        <v>930</v>
      </c>
      <c r="AI16" s="20">
        <v>930</v>
      </c>
      <c r="AJ16" s="20">
        <v>790</v>
      </c>
      <c r="AK16" s="20">
        <v>600</v>
      </c>
      <c r="AL16" s="20">
        <v>1122.3</v>
      </c>
      <c r="AM16" s="20">
        <v>618</v>
      </c>
      <c r="AN16" s="20">
        <v>824</v>
      </c>
      <c r="AO16" s="20">
        <v>863</v>
      </c>
      <c r="AP16" s="20">
        <v>882</v>
      </c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9</v>
      </c>
      <c r="B17" t="s">
        <v>24</v>
      </c>
      <c r="C17" t="s">
        <v>35</v>
      </c>
      <c r="D17" t="s">
        <v>67</v>
      </c>
      <c r="E17" s="3">
        <v>2000</v>
      </c>
      <c r="F17" s="3">
        <v>800</v>
      </c>
      <c r="G17" s="18">
        <v>124</v>
      </c>
      <c r="H17" s="19">
        <v>100</v>
      </c>
      <c r="I17" s="19">
        <v>105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105</v>
      </c>
      <c r="P17" s="20">
        <v>0</v>
      </c>
      <c r="Q17" s="20">
        <v>102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102</v>
      </c>
      <c r="Z17" s="20">
        <v>0</v>
      </c>
      <c r="AA17" s="20">
        <v>0</v>
      </c>
      <c r="AB17" s="20">
        <v>0</v>
      </c>
      <c r="AC17" s="20">
        <v>0</v>
      </c>
      <c r="AD17" s="20">
        <v>100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9</v>
      </c>
      <c r="B18" t="s">
        <v>24</v>
      </c>
      <c r="C18" t="s">
        <v>35</v>
      </c>
      <c r="D18" t="s">
        <v>10</v>
      </c>
      <c r="E18" s="3">
        <v>2000</v>
      </c>
      <c r="F18" s="3">
        <v>800</v>
      </c>
      <c r="G18" s="18">
        <v>124</v>
      </c>
      <c r="H18" s="19">
        <v>539.73</v>
      </c>
      <c r="I18" s="19">
        <v>1122.3</v>
      </c>
      <c r="J18" s="20">
        <v>652.45000000000005</v>
      </c>
      <c r="K18" s="20">
        <v>880</v>
      </c>
      <c r="L18" s="20">
        <v>828</v>
      </c>
      <c r="M18" s="20">
        <v>880</v>
      </c>
      <c r="N18" s="20">
        <v>662.4</v>
      </c>
      <c r="O18" s="20">
        <v>0</v>
      </c>
      <c r="P18" s="20">
        <v>539.73</v>
      </c>
      <c r="Q18" s="20">
        <v>0</v>
      </c>
      <c r="R18" s="20">
        <v>824</v>
      </c>
      <c r="S18" s="20">
        <v>742</v>
      </c>
      <c r="T18" s="20">
        <v>783</v>
      </c>
      <c r="U18" s="20">
        <v>742</v>
      </c>
      <c r="V18" s="20">
        <v>667</v>
      </c>
      <c r="W18" s="20">
        <v>807</v>
      </c>
      <c r="X18" s="20">
        <v>629</v>
      </c>
      <c r="Y18" s="20">
        <v>0</v>
      </c>
      <c r="Z18" s="20">
        <v>869</v>
      </c>
      <c r="AA18" s="20">
        <v>0</v>
      </c>
      <c r="AB18" s="20">
        <v>649</v>
      </c>
      <c r="AC18" s="20">
        <v>676</v>
      </c>
      <c r="AD18" s="20">
        <v>0</v>
      </c>
      <c r="AE18" s="20">
        <v>649</v>
      </c>
      <c r="AF18" s="20">
        <v>649</v>
      </c>
      <c r="AG18" s="20">
        <v>649</v>
      </c>
      <c r="AH18" s="20">
        <v>930</v>
      </c>
      <c r="AI18" s="20">
        <v>930</v>
      </c>
      <c r="AJ18" s="20">
        <v>790</v>
      </c>
      <c r="AK18" s="20">
        <v>600</v>
      </c>
      <c r="AL18" s="20">
        <v>1122.3</v>
      </c>
      <c r="AM18" s="20">
        <v>618</v>
      </c>
      <c r="AN18" s="20">
        <v>824</v>
      </c>
      <c r="AO18" s="20">
        <v>863</v>
      </c>
      <c r="AP18" s="20">
        <v>882</v>
      </c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9</v>
      </c>
      <c r="B19" t="s">
        <v>24</v>
      </c>
      <c r="C19" t="s">
        <v>36</v>
      </c>
      <c r="D19" t="s">
        <v>10</v>
      </c>
      <c r="E19" s="3">
        <v>2000</v>
      </c>
      <c r="F19" s="3">
        <v>800</v>
      </c>
      <c r="G19" s="18">
        <v>124</v>
      </c>
      <c r="H19" s="19">
        <v>800</v>
      </c>
      <c r="I19" s="19">
        <v>1300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1300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9</v>
      </c>
      <c r="B20" t="s">
        <v>24</v>
      </c>
      <c r="C20" t="s">
        <v>25</v>
      </c>
      <c r="D20" t="s">
        <v>10</v>
      </c>
      <c r="E20" s="3">
        <v>2000</v>
      </c>
      <c r="F20" s="3">
        <v>800</v>
      </c>
      <c r="G20" s="18">
        <v>124</v>
      </c>
      <c r="H20" s="19">
        <v>539.73</v>
      </c>
      <c r="I20" s="19">
        <v>1122.3</v>
      </c>
      <c r="J20" s="20">
        <v>652.45000000000005</v>
      </c>
      <c r="K20" s="20">
        <v>880</v>
      </c>
      <c r="L20" s="20">
        <v>0</v>
      </c>
      <c r="M20" s="20">
        <v>880</v>
      </c>
      <c r="N20" s="20">
        <v>662.4</v>
      </c>
      <c r="O20" s="20">
        <v>0</v>
      </c>
      <c r="P20" s="20">
        <v>539.73</v>
      </c>
      <c r="Q20" s="20">
        <v>0</v>
      </c>
      <c r="R20" s="20">
        <v>824</v>
      </c>
      <c r="S20" s="20">
        <v>742</v>
      </c>
      <c r="T20" s="20">
        <v>783</v>
      </c>
      <c r="U20" s="20">
        <v>742</v>
      </c>
      <c r="V20" s="20">
        <v>667</v>
      </c>
      <c r="W20" s="20">
        <v>807</v>
      </c>
      <c r="X20" s="20">
        <v>629</v>
      </c>
      <c r="Y20" s="20">
        <v>0</v>
      </c>
      <c r="Z20" s="20">
        <v>869</v>
      </c>
      <c r="AA20" s="20">
        <v>0</v>
      </c>
      <c r="AB20" s="20">
        <v>649</v>
      </c>
      <c r="AC20" s="20">
        <v>676</v>
      </c>
      <c r="AD20" s="20">
        <v>0</v>
      </c>
      <c r="AE20" s="20">
        <v>649</v>
      </c>
      <c r="AF20" s="20">
        <v>649</v>
      </c>
      <c r="AG20" s="20">
        <v>649</v>
      </c>
      <c r="AH20" s="20">
        <v>930</v>
      </c>
      <c r="AI20" s="20">
        <v>930</v>
      </c>
      <c r="AJ20" s="20">
        <v>790</v>
      </c>
      <c r="AK20" s="20">
        <v>600</v>
      </c>
      <c r="AL20" s="20">
        <v>1122.3</v>
      </c>
      <c r="AM20" s="20">
        <v>618</v>
      </c>
      <c r="AN20" s="20">
        <v>824</v>
      </c>
      <c r="AO20" s="20">
        <v>863</v>
      </c>
      <c r="AP20" s="20">
        <v>882</v>
      </c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9</v>
      </c>
      <c r="B21" t="s">
        <v>24</v>
      </c>
      <c r="C21" t="s">
        <v>68</v>
      </c>
      <c r="D21" t="s">
        <v>67</v>
      </c>
      <c r="E21" s="3">
        <v>2000</v>
      </c>
      <c r="F21" s="3">
        <v>800</v>
      </c>
      <c r="G21" s="18">
        <v>124</v>
      </c>
      <c r="H21" s="19">
        <v>100</v>
      </c>
      <c r="I21" s="19">
        <v>105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105</v>
      </c>
      <c r="P21" s="20">
        <v>0</v>
      </c>
      <c r="Q21" s="20">
        <v>102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102</v>
      </c>
      <c r="Z21" s="20">
        <v>0</v>
      </c>
      <c r="AA21" s="20">
        <v>0</v>
      </c>
      <c r="AB21" s="20">
        <v>0</v>
      </c>
      <c r="AC21" s="20">
        <v>0</v>
      </c>
      <c r="AD21" s="20">
        <v>100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9</v>
      </c>
      <c r="B22" t="s">
        <v>24</v>
      </c>
      <c r="C22" t="s">
        <v>68</v>
      </c>
      <c r="D22" t="s">
        <v>10</v>
      </c>
      <c r="E22" s="3">
        <v>2000</v>
      </c>
      <c r="F22" s="3">
        <v>800</v>
      </c>
      <c r="G22" s="18">
        <v>124</v>
      </c>
      <c r="H22" s="19">
        <v>539.73</v>
      </c>
      <c r="I22" s="19">
        <v>1122.3</v>
      </c>
      <c r="J22" s="20">
        <v>652.45000000000005</v>
      </c>
      <c r="K22" s="20">
        <v>880</v>
      </c>
      <c r="L22" s="20">
        <v>828</v>
      </c>
      <c r="M22" s="20">
        <v>880</v>
      </c>
      <c r="N22" s="20">
        <v>662.4</v>
      </c>
      <c r="O22" s="20">
        <v>0</v>
      </c>
      <c r="P22" s="20">
        <v>539.73</v>
      </c>
      <c r="Q22" s="20">
        <v>0</v>
      </c>
      <c r="R22" s="20">
        <v>824</v>
      </c>
      <c r="S22" s="20">
        <v>742</v>
      </c>
      <c r="T22" s="20">
        <v>783</v>
      </c>
      <c r="U22" s="20">
        <v>742</v>
      </c>
      <c r="V22" s="20">
        <v>667</v>
      </c>
      <c r="W22" s="20">
        <v>807</v>
      </c>
      <c r="X22" s="20">
        <v>629</v>
      </c>
      <c r="Y22" s="20">
        <v>0</v>
      </c>
      <c r="Z22" s="20">
        <v>869</v>
      </c>
      <c r="AA22" s="20">
        <v>0</v>
      </c>
      <c r="AB22" s="20">
        <v>649</v>
      </c>
      <c r="AC22" s="20">
        <v>676</v>
      </c>
      <c r="AD22" s="20">
        <v>0</v>
      </c>
      <c r="AE22" s="20">
        <v>649</v>
      </c>
      <c r="AF22" s="20">
        <v>649</v>
      </c>
      <c r="AG22" s="20">
        <v>649</v>
      </c>
      <c r="AH22" s="20">
        <v>930</v>
      </c>
      <c r="AI22" s="20">
        <v>930</v>
      </c>
      <c r="AJ22" s="20">
        <v>790</v>
      </c>
      <c r="AK22" s="20">
        <v>600</v>
      </c>
      <c r="AL22" s="20">
        <v>1122.3</v>
      </c>
      <c r="AM22" s="20">
        <v>618</v>
      </c>
      <c r="AN22" s="20">
        <v>824</v>
      </c>
      <c r="AO22" s="20">
        <v>863</v>
      </c>
      <c r="AP22" s="20">
        <v>882</v>
      </c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t="s">
        <v>9</v>
      </c>
      <c r="B23" t="s">
        <v>38</v>
      </c>
      <c r="C23" t="s">
        <v>11</v>
      </c>
      <c r="D23" t="s">
        <v>10</v>
      </c>
      <c r="E23" s="3">
        <v>2000</v>
      </c>
      <c r="F23" s="3">
        <v>800</v>
      </c>
      <c r="G23" s="18">
        <v>128</v>
      </c>
      <c r="H23" s="19">
        <v>539.73</v>
      </c>
      <c r="I23" s="19">
        <v>1122.3</v>
      </c>
      <c r="J23" s="20">
        <v>652.45000000000005</v>
      </c>
      <c r="K23" s="20">
        <v>880</v>
      </c>
      <c r="L23" s="20">
        <v>0</v>
      </c>
      <c r="M23" s="20">
        <v>880</v>
      </c>
      <c r="N23" s="20">
        <v>662.4</v>
      </c>
      <c r="O23" s="20">
        <v>0</v>
      </c>
      <c r="P23" s="20">
        <v>539.73</v>
      </c>
      <c r="Q23" s="20">
        <v>0</v>
      </c>
      <c r="R23" s="20">
        <v>824</v>
      </c>
      <c r="S23" s="20">
        <v>742</v>
      </c>
      <c r="T23" s="20">
        <v>783</v>
      </c>
      <c r="U23" s="20">
        <v>742</v>
      </c>
      <c r="V23" s="20">
        <v>0</v>
      </c>
      <c r="W23" s="20">
        <v>807</v>
      </c>
      <c r="X23" s="20">
        <v>629</v>
      </c>
      <c r="Y23" s="20">
        <v>0</v>
      </c>
      <c r="Z23" s="20">
        <v>0</v>
      </c>
      <c r="AA23" s="20">
        <v>1080</v>
      </c>
      <c r="AB23" s="20">
        <v>649</v>
      </c>
      <c r="AC23" s="20">
        <v>0</v>
      </c>
      <c r="AD23" s="20">
        <v>0</v>
      </c>
      <c r="AE23" s="20">
        <v>649</v>
      </c>
      <c r="AF23" s="20">
        <v>649</v>
      </c>
      <c r="AG23" s="20">
        <v>649</v>
      </c>
      <c r="AH23" s="20">
        <v>930</v>
      </c>
      <c r="AI23" s="20">
        <v>930</v>
      </c>
      <c r="AJ23" s="20">
        <v>790</v>
      </c>
      <c r="AK23" s="20">
        <v>600</v>
      </c>
      <c r="AL23" s="20">
        <v>1122.3</v>
      </c>
      <c r="AM23" s="20">
        <v>0</v>
      </c>
      <c r="AN23" s="20">
        <v>0</v>
      </c>
      <c r="AO23" s="20">
        <v>0</v>
      </c>
      <c r="AP23" s="20">
        <v>882</v>
      </c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t="s">
        <v>9</v>
      </c>
      <c r="B24" t="s">
        <v>38</v>
      </c>
      <c r="C24" t="s">
        <v>35</v>
      </c>
      <c r="D24" t="s">
        <v>67</v>
      </c>
      <c r="E24" s="3">
        <v>2000</v>
      </c>
      <c r="F24" s="3">
        <v>800</v>
      </c>
      <c r="G24" s="18">
        <v>128</v>
      </c>
      <c r="H24" s="19">
        <v>102</v>
      </c>
      <c r="I24" s="19">
        <v>105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105</v>
      </c>
      <c r="P24" s="20">
        <v>0</v>
      </c>
      <c r="Q24" s="20">
        <v>102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102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t="s">
        <v>9</v>
      </c>
      <c r="B25" t="s">
        <v>38</v>
      </c>
      <c r="C25" t="s">
        <v>35</v>
      </c>
      <c r="D25" t="s">
        <v>10</v>
      </c>
      <c r="E25" s="3">
        <v>2000</v>
      </c>
      <c r="F25" s="3">
        <v>800</v>
      </c>
      <c r="G25" s="18">
        <v>128</v>
      </c>
      <c r="H25" s="19">
        <v>539.73</v>
      </c>
      <c r="I25" s="19">
        <v>1122.3</v>
      </c>
      <c r="J25" s="20">
        <v>652.45000000000005</v>
      </c>
      <c r="K25" s="20">
        <v>880</v>
      </c>
      <c r="L25" s="20">
        <v>828</v>
      </c>
      <c r="M25" s="20">
        <v>880</v>
      </c>
      <c r="N25" s="20">
        <v>662.4</v>
      </c>
      <c r="O25" s="20">
        <v>0</v>
      </c>
      <c r="P25" s="20">
        <v>539.73</v>
      </c>
      <c r="Q25" s="20">
        <v>0</v>
      </c>
      <c r="R25" s="20">
        <v>824</v>
      </c>
      <c r="S25" s="20">
        <v>742</v>
      </c>
      <c r="T25" s="20">
        <v>783</v>
      </c>
      <c r="U25" s="20">
        <v>742</v>
      </c>
      <c r="V25" s="20">
        <v>0</v>
      </c>
      <c r="W25" s="20">
        <v>807</v>
      </c>
      <c r="X25" s="20">
        <v>629</v>
      </c>
      <c r="Y25" s="20">
        <v>0</v>
      </c>
      <c r="Z25" s="20">
        <v>0</v>
      </c>
      <c r="AA25" s="20">
        <v>1080</v>
      </c>
      <c r="AB25" s="20">
        <v>649</v>
      </c>
      <c r="AC25" s="20">
        <v>0</v>
      </c>
      <c r="AD25" s="20">
        <v>0</v>
      </c>
      <c r="AE25" s="20">
        <v>649</v>
      </c>
      <c r="AF25" s="20">
        <v>649</v>
      </c>
      <c r="AG25" s="20">
        <v>649</v>
      </c>
      <c r="AH25" s="20">
        <v>930</v>
      </c>
      <c r="AI25" s="20">
        <v>930</v>
      </c>
      <c r="AJ25" s="20">
        <v>790</v>
      </c>
      <c r="AK25" s="20">
        <v>600</v>
      </c>
      <c r="AL25" s="20">
        <v>1122.3</v>
      </c>
      <c r="AM25" s="20">
        <v>618</v>
      </c>
      <c r="AN25" s="20">
        <v>824</v>
      </c>
      <c r="AO25" s="20">
        <v>863</v>
      </c>
      <c r="AP25" s="20">
        <v>882</v>
      </c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t="s">
        <v>9</v>
      </c>
      <c r="B26" t="s">
        <v>38</v>
      </c>
      <c r="C26" t="s">
        <v>68</v>
      </c>
      <c r="D26" t="s">
        <v>67</v>
      </c>
      <c r="E26" s="3">
        <v>2000</v>
      </c>
      <c r="F26" s="3">
        <v>800</v>
      </c>
      <c r="G26" s="18">
        <v>128</v>
      </c>
      <c r="H26" s="19">
        <v>102</v>
      </c>
      <c r="I26" s="19">
        <v>105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105</v>
      </c>
      <c r="P26" s="20">
        <v>0</v>
      </c>
      <c r="Q26" s="20">
        <v>102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102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t="s">
        <v>9</v>
      </c>
      <c r="B27" t="s">
        <v>38</v>
      </c>
      <c r="C27" t="s">
        <v>68</v>
      </c>
      <c r="D27" t="s">
        <v>10</v>
      </c>
      <c r="E27" s="3">
        <v>2000</v>
      </c>
      <c r="F27" s="3">
        <v>800</v>
      </c>
      <c r="G27" s="18">
        <v>128</v>
      </c>
      <c r="H27" s="19">
        <v>539.73</v>
      </c>
      <c r="I27" s="19">
        <v>1122.3</v>
      </c>
      <c r="J27" s="20">
        <v>652.45000000000005</v>
      </c>
      <c r="K27" s="20">
        <v>880</v>
      </c>
      <c r="L27" s="20">
        <v>828</v>
      </c>
      <c r="M27" s="20">
        <v>880</v>
      </c>
      <c r="N27" s="20">
        <v>662.4</v>
      </c>
      <c r="O27" s="20">
        <v>0</v>
      </c>
      <c r="P27" s="20">
        <v>539.73</v>
      </c>
      <c r="Q27" s="20">
        <v>0</v>
      </c>
      <c r="R27" s="20">
        <v>824</v>
      </c>
      <c r="S27" s="20">
        <v>742</v>
      </c>
      <c r="T27" s="20">
        <v>783</v>
      </c>
      <c r="U27" s="20">
        <v>742</v>
      </c>
      <c r="V27" s="20">
        <v>0</v>
      </c>
      <c r="W27" s="20">
        <v>807</v>
      </c>
      <c r="X27" s="20">
        <v>629</v>
      </c>
      <c r="Y27" s="20">
        <v>0</v>
      </c>
      <c r="Z27" s="20">
        <v>0</v>
      </c>
      <c r="AA27" s="20">
        <v>1080</v>
      </c>
      <c r="AB27" s="20">
        <v>649</v>
      </c>
      <c r="AC27" s="20">
        <v>0</v>
      </c>
      <c r="AD27" s="20">
        <v>0</v>
      </c>
      <c r="AE27" s="20">
        <v>649</v>
      </c>
      <c r="AF27" s="20">
        <v>649</v>
      </c>
      <c r="AG27" s="20">
        <v>649</v>
      </c>
      <c r="AH27" s="20">
        <v>930</v>
      </c>
      <c r="AI27" s="20">
        <v>930</v>
      </c>
      <c r="AJ27" s="20">
        <v>790</v>
      </c>
      <c r="AK27" s="20">
        <v>600</v>
      </c>
      <c r="AL27" s="20">
        <v>1122.3</v>
      </c>
      <c r="AM27" s="20">
        <v>618</v>
      </c>
      <c r="AN27" s="20">
        <v>824</v>
      </c>
      <c r="AO27" s="20">
        <v>863</v>
      </c>
      <c r="AP27" s="20">
        <v>882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t="s">
        <v>26</v>
      </c>
      <c r="B28" t="s">
        <v>70</v>
      </c>
      <c r="C28" t="s">
        <v>36</v>
      </c>
      <c r="D28" t="s">
        <v>10</v>
      </c>
      <c r="E28" s="3">
        <v>750</v>
      </c>
      <c r="F28" s="3">
        <v>225</v>
      </c>
      <c r="G28" s="18">
        <v>905</v>
      </c>
      <c r="H28" s="19">
        <v>250</v>
      </c>
      <c r="I28" s="19">
        <v>400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400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t="s">
        <v>26</v>
      </c>
      <c r="B29" t="s">
        <v>27</v>
      </c>
      <c r="C29" t="s">
        <v>11</v>
      </c>
      <c r="D29" t="s">
        <v>10</v>
      </c>
      <c r="E29" s="3">
        <v>750</v>
      </c>
      <c r="F29" s="3">
        <v>225</v>
      </c>
      <c r="G29" s="18">
        <v>905</v>
      </c>
      <c r="H29" s="19">
        <v>134</v>
      </c>
      <c r="I29" s="19">
        <v>284</v>
      </c>
      <c r="J29" s="20">
        <v>164.44</v>
      </c>
      <c r="K29" s="20">
        <v>187</v>
      </c>
      <c r="L29" s="20">
        <v>0</v>
      </c>
      <c r="M29" s="20">
        <v>187</v>
      </c>
      <c r="N29" s="20">
        <v>170</v>
      </c>
      <c r="O29" s="20">
        <v>0</v>
      </c>
      <c r="P29" s="20">
        <v>0</v>
      </c>
      <c r="Q29" s="20">
        <v>0</v>
      </c>
      <c r="R29" s="20">
        <v>232</v>
      </c>
      <c r="S29" s="20">
        <v>208</v>
      </c>
      <c r="T29" s="20">
        <v>220</v>
      </c>
      <c r="U29" s="20">
        <v>208</v>
      </c>
      <c r="V29" s="20">
        <v>145</v>
      </c>
      <c r="W29" s="20">
        <v>224</v>
      </c>
      <c r="X29" s="20">
        <v>142.80000000000001</v>
      </c>
      <c r="Y29" s="20">
        <v>0</v>
      </c>
      <c r="Z29" s="20">
        <v>238</v>
      </c>
      <c r="AA29" s="20">
        <v>0</v>
      </c>
      <c r="AB29" s="20">
        <v>163</v>
      </c>
      <c r="AC29" s="20">
        <v>162</v>
      </c>
      <c r="AD29" s="20">
        <v>0</v>
      </c>
      <c r="AE29" s="20">
        <v>163</v>
      </c>
      <c r="AF29" s="20">
        <v>163</v>
      </c>
      <c r="AG29" s="20">
        <v>163</v>
      </c>
      <c r="AH29" s="20">
        <v>284</v>
      </c>
      <c r="AI29" s="20">
        <v>284</v>
      </c>
      <c r="AJ29" s="20">
        <v>192</v>
      </c>
      <c r="AK29" s="20">
        <v>154</v>
      </c>
      <c r="AL29" s="20">
        <v>0</v>
      </c>
      <c r="AM29" s="20">
        <v>134</v>
      </c>
      <c r="AN29" s="20">
        <v>173</v>
      </c>
      <c r="AO29" s="20">
        <v>185</v>
      </c>
      <c r="AP29" s="20">
        <v>236</v>
      </c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t="s">
        <v>26</v>
      </c>
      <c r="B30" t="s">
        <v>27</v>
      </c>
      <c r="C30" t="s">
        <v>35</v>
      </c>
      <c r="D30" t="s">
        <v>10</v>
      </c>
      <c r="E30" s="3">
        <v>750</v>
      </c>
      <c r="F30" s="3">
        <v>225</v>
      </c>
      <c r="G30" s="18">
        <v>905</v>
      </c>
      <c r="H30" s="19">
        <v>134</v>
      </c>
      <c r="I30" s="19">
        <v>284</v>
      </c>
      <c r="J30" s="20">
        <v>164.44</v>
      </c>
      <c r="K30" s="20">
        <v>187</v>
      </c>
      <c r="L30" s="20">
        <v>187</v>
      </c>
      <c r="M30" s="20">
        <v>187</v>
      </c>
      <c r="N30" s="20">
        <v>170</v>
      </c>
      <c r="O30" s="20">
        <v>0</v>
      </c>
      <c r="P30" s="20">
        <v>0</v>
      </c>
      <c r="Q30" s="20">
        <v>0</v>
      </c>
      <c r="R30" s="20">
        <v>232</v>
      </c>
      <c r="S30" s="20">
        <v>208</v>
      </c>
      <c r="T30" s="20">
        <v>220</v>
      </c>
      <c r="U30" s="20">
        <v>208</v>
      </c>
      <c r="V30" s="20">
        <v>145</v>
      </c>
      <c r="W30" s="20">
        <v>224</v>
      </c>
      <c r="X30" s="20">
        <v>142.80000000000001</v>
      </c>
      <c r="Y30" s="20">
        <v>0</v>
      </c>
      <c r="Z30" s="20">
        <v>238</v>
      </c>
      <c r="AA30" s="20">
        <v>0</v>
      </c>
      <c r="AB30" s="20">
        <v>163</v>
      </c>
      <c r="AC30" s="20">
        <v>162</v>
      </c>
      <c r="AD30" s="20">
        <v>0</v>
      </c>
      <c r="AE30" s="20">
        <v>163</v>
      </c>
      <c r="AF30" s="20">
        <v>163</v>
      </c>
      <c r="AG30" s="20">
        <v>163</v>
      </c>
      <c r="AH30" s="20">
        <v>284</v>
      </c>
      <c r="AI30" s="20">
        <v>284</v>
      </c>
      <c r="AJ30" s="20">
        <v>192</v>
      </c>
      <c r="AK30" s="20">
        <v>154</v>
      </c>
      <c r="AL30" s="20">
        <v>0</v>
      </c>
      <c r="AM30" s="20">
        <v>134</v>
      </c>
      <c r="AN30" s="20">
        <v>173</v>
      </c>
      <c r="AO30" s="20">
        <v>185</v>
      </c>
      <c r="AP30" s="20">
        <v>236</v>
      </c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t="s">
        <v>26</v>
      </c>
      <c r="B31" t="s">
        <v>27</v>
      </c>
      <c r="C31" t="s">
        <v>36</v>
      </c>
      <c r="D31" t="s">
        <v>10</v>
      </c>
      <c r="E31" s="3">
        <v>750</v>
      </c>
      <c r="F31" s="3">
        <v>225</v>
      </c>
      <c r="G31" s="18">
        <v>905</v>
      </c>
      <c r="H31" s="19">
        <v>175</v>
      </c>
      <c r="I31" s="19">
        <v>400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400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A32" t="s">
        <v>26</v>
      </c>
      <c r="B32" t="s">
        <v>27</v>
      </c>
      <c r="C32" t="s">
        <v>25</v>
      </c>
      <c r="D32" t="s">
        <v>10</v>
      </c>
      <c r="E32" s="3">
        <v>750</v>
      </c>
      <c r="F32" s="3">
        <v>225</v>
      </c>
      <c r="G32" s="18">
        <v>905</v>
      </c>
      <c r="H32" s="19">
        <v>134</v>
      </c>
      <c r="I32" s="19">
        <v>284</v>
      </c>
      <c r="J32" s="20">
        <v>164.44</v>
      </c>
      <c r="K32" s="20">
        <v>187</v>
      </c>
      <c r="L32" s="20">
        <v>0</v>
      </c>
      <c r="M32" s="20">
        <v>187</v>
      </c>
      <c r="N32" s="20">
        <v>170</v>
      </c>
      <c r="O32" s="20">
        <v>0</v>
      </c>
      <c r="P32" s="20">
        <v>0</v>
      </c>
      <c r="Q32" s="20">
        <v>0</v>
      </c>
      <c r="R32" s="20">
        <v>232</v>
      </c>
      <c r="S32" s="20">
        <v>208</v>
      </c>
      <c r="T32" s="20">
        <v>220</v>
      </c>
      <c r="U32" s="20">
        <v>208</v>
      </c>
      <c r="V32" s="20">
        <v>145</v>
      </c>
      <c r="W32" s="20">
        <v>224</v>
      </c>
      <c r="X32" s="20">
        <v>142.80000000000001</v>
      </c>
      <c r="Y32" s="20">
        <v>0</v>
      </c>
      <c r="Z32" s="20">
        <v>0</v>
      </c>
      <c r="AA32" s="20">
        <v>0</v>
      </c>
      <c r="AB32" s="20">
        <v>163</v>
      </c>
      <c r="AC32" s="20">
        <v>162</v>
      </c>
      <c r="AD32" s="20">
        <v>0</v>
      </c>
      <c r="AE32" s="20">
        <v>163</v>
      </c>
      <c r="AF32" s="20">
        <v>163</v>
      </c>
      <c r="AG32" s="20">
        <v>163</v>
      </c>
      <c r="AH32" s="20">
        <v>284</v>
      </c>
      <c r="AI32" s="20">
        <v>284</v>
      </c>
      <c r="AJ32" s="20">
        <v>192</v>
      </c>
      <c r="AK32" s="20">
        <v>154</v>
      </c>
      <c r="AL32" s="20">
        <v>0</v>
      </c>
      <c r="AM32" s="20">
        <v>134</v>
      </c>
      <c r="AN32" s="20">
        <v>173</v>
      </c>
      <c r="AO32" s="20">
        <v>185</v>
      </c>
      <c r="AP32" s="20">
        <v>236</v>
      </c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>
      <c r="A33" t="s">
        <v>26</v>
      </c>
      <c r="B33" t="s">
        <v>27</v>
      </c>
      <c r="C33" t="s">
        <v>68</v>
      </c>
      <c r="D33" t="s">
        <v>10</v>
      </c>
      <c r="E33" s="3">
        <v>750</v>
      </c>
      <c r="F33" s="3">
        <v>225</v>
      </c>
      <c r="G33" s="18">
        <v>905</v>
      </c>
      <c r="H33" s="19">
        <v>134</v>
      </c>
      <c r="I33" s="19">
        <v>284</v>
      </c>
      <c r="J33" s="20">
        <v>164.44</v>
      </c>
      <c r="K33" s="20">
        <v>187</v>
      </c>
      <c r="L33" s="20">
        <v>187</v>
      </c>
      <c r="M33" s="20">
        <v>187</v>
      </c>
      <c r="N33" s="20">
        <v>170</v>
      </c>
      <c r="O33" s="20">
        <v>0</v>
      </c>
      <c r="P33" s="20">
        <v>0</v>
      </c>
      <c r="Q33" s="20">
        <v>0</v>
      </c>
      <c r="R33" s="20">
        <v>232</v>
      </c>
      <c r="S33" s="20">
        <v>208</v>
      </c>
      <c r="T33" s="20">
        <v>220</v>
      </c>
      <c r="U33" s="20">
        <v>208</v>
      </c>
      <c r="V33" s="20">
        <v>145</v>
      </c>
      <c r="W33" s="20">
        <v>224</v>
      </c>
      <c r="X33" s="20">
        <v>142.80000000000001</v>
      </c>
      <c r="Y33" s="20">
        <v>0</v>
      </c>
      <c r="Z33" s="20">
        <v>238</v>
      </c>
      <c r="AA33" s="20">
        <v>0</v>
      </c>
      <c r="AB33" s="20">
        <v>163</v>
      </c>
      <c r="AC33" s="20">
        <v>162</v>
      </c>
      <c r="AD33" s="20">
        <v>0</v>
      </c>
      <c r="AE33" s="20">
        <v>163</v>
      </c>
      <c r="AF33" s="20">
        <v>163</v>
      </c>
      <c r="AG33" s="20">
        <v>163</v>
      </c>
      <c r="AH33" s="20">
        <v>284</v>
      </c>
      <c r="AI33" s="20">
        <v>284</v>
      </c>
      <c r="AJ33" s="20">
        <v>192</v>
      </c>
      <c r="AK33" s="20">
        <v>154</v>
      </c>
      <c r="AL33" s="20">
        <v>0</v>
      </c>
      <c r="AM33" s="20">
        <v>134</v>
      </c>
      <c r="AN33" s="20">
        <v>173</v>
      </c>
      <c r="AO33" s="20">
        <v>185</v>
      </c>
      <c r="AP33" s="20">
        <v>236</v>
      </c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>
      <c r="A34" t="s">
        <v>26</v>
      </c>
      <c r="B34" t="s">
        <v>39</v>
      </c>
      <c r="C34" t="s">
        <v>11</v>
      </c>
      <c r="D34" t="s">
        <v>10</v>
      </c>
      <c r="E34" s="3">
        <v>750</v>
      </c>
      <c r="F34" s="3">
        <v>225</v>
      </c>
      <c r="G34" s="18">
        <v>906</v>
      </c>
      <c r="H34" s="19">
        <v>134</v>
      </c>
      <c r="I34" s="19">
        <v>400</v>
      </c>
      <c r="J34" s="20">
        <v>164.44</v>
      </c>
      <c r="K34" s="20">
        <v>187</v>
      </c>
      <c r="L34" s="20">
        <v>0</v>
      </c>
      <c r="M34" s="20">
        <v>187</v>
      </c>
      <c r="N34" s="20">
        <v>170</v>
      </c>
      <c r="O34" s="20">
        <v>0</v>
      </c>
      <c r="P34" s="20">
        <v>0</v>
      </c>
      <c r="Q34" s="20">
        <v>0</v>
      </c>
      <c r="R34" s="20">
        <v>232</v>
      </c>
      <c r="S34" s="20">
        <v>208</v>
      </c>
      <c r="T34" s="20">
        <v>220</v>
      </c>
      <c r="U34" s="20">
        <v>208</v>
      </c>
      <c r="V34" s="20">
        <v>145</v>
      </c>
      <c r="W34" s="20">
        <v>224</v>
      </c>
      <c r="X34" s="20">
        <v>142.80000000000001</v>
      </c>
      <c r="Y34" s="20">
        <v>0</v>
      </c>
      <c r="Z34" s="20">
        <v>238</v>
      </c>
      <c r="AA34" s="20">
        <v>400</v>
      </c>
      <c r="AB34" s="20">
        <v>146</v>
      </c>
      <c r="AC34" s="20">
        <v>162</v>
      </c>
      <c r="AD34" s="20">
        <v>0</v>
      </c>
      <c r="AE34" s="20">
        <v>146</v>
      </c>
      <c r="AF34" s="20">
        <v>146</v>
      </c>
      <c r="AG34" s="20">
        <v>146</v>
      </c>
      <c r="AH34" s="20">
        <v>284</v>
      </c>
      <c r="AI34" s="20">
        <v>284</v>
      </c>
      <c r="AJ34" s="20">
        <v>192</v>
      </c>
      <c r="AK34" s="20">
        <v>154</v>
      </c>
      <c r="AL34" s="20">
        <v>0</v>
      </c>
      <c r="AM34" s="20">
        <v>134</v>
      </c>
      <c r="AN34" s="20">
        <v>173</v>
      </c>
      <c r="AO34" s="20">
        <v>185</v>
      </c>
      <c r="AP34" s="20">
        <v>0</v>
      </c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>
      <c r="A35" t="s">
        <v>26</v>
      </c>
      <c r="B35" t="s">
        <v>39</v>
      </c>
      <c r="C35" t="s">
        <v>35</v>
      </c>
      <c r="D35" t="s">
        <v>10</v>
      </c>
      <c r="E35" s="3">
        <v>750</v>
      </c>
      <c r="F35" s="3">
        <v>225</v>
      </c>
      <c r="G35" s="18">
        <v>906</v>
      </c>
      <c r="H35" s="19">
        <v>134</v>
      </c>
      <c r="I35" s="19">
        <v>400</v>
      </c>
      <c r="J35" s="20">
        <v>164.44</v>
      </c>
      <c r="K35" s="20">
        <v>187</v>
      </c>
      <c r="L35" s="20">
        <v>187</v>
      </c>
      <c r="M35" s="20">
        <v>187</v>
      </c>
      <c r="N35" s="20">
        <v>170</v>
      </c>
      <c r="O35" s="20">
        <v>0</v>
      </c>
      <c r="P35" s="20">
        <v>0</v>
      </c>
      <c r="Q35" s="20">
        <v>0</v>
      </c>
      <c r="R35" s="20">
        <v>232</v>
      </c>
      <c r="S35" s="20">
        <v>208</v>
      </c>
      <c r="T35" s="20">
        <v>220</v>
      </c>
      <c r="U35" s="20">
        <v>208</v>
      </c>
      <c r="V35" s="20">
        <v>145</v>
      </c>
      <c r="W35" s="20">
        <v>224</v>
      </c>
      <c r="X35" s="20">
        <v>142.80000000000001</v>
      </c>
      <c r="Y35" s="20">
        <v>0</v>
      </c>
      <c r="Z35" s="20">
        <v>238</v>
      </c>
      <c r="AA35" s="20">
        <v>400</v>
      </c>
      <c r="AB35" s="20">
        <v>146</v>
      </c>
      <c r="AC35" s="20">
        <v>162</v>
      </c>
      <c r="AD35" s="20">
        <v>0</v>
      </c>
      <c r="AE35" s="20">
        <v>146</v>
      </c>
      <c r="AF35" s="20">
        <v>146</v>
      </c>
      <c r="AG35" s="20">
        <v>146</v>
      </c>
      <c r="AH35" s="20">
        <v>284</v>
      </c>
      <c r="AI35" s="20">
        <v>284</v>
      </c>
      <c r="AJ35" s="20">
        <v>192</v>
      </c>
      <c r="AK35" s="20">
        <v>154</v>
      </c>
      <c r="AL35" s="20">
        <v>0</v>
      </c>
      <c r="AM35" s="20">
        <v>134</v>
      </c>
      <c r="AN35" s="20">
        <v>173</v>
      </c>
      <c r="AO35" s="20">
        <v>185</v>
      </c>
      <c r="AP35" s="20">
        <v>0</v>
      </c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1:56">
      <c r="A36" t="s">
        <v>26</v>
      </c>
      <c r="B36" t="s">
        <v>39</v>
      </c>
      <c r="C36" t="s">
        <v>68</v>
      </c>
      <c r="D36" t="s">
        <v>10</v>
      </c>
      <c r="E36" s="3">
        <v>750</v>
      </c>
      <c r="F36" s="3">
        <v>225</v>
      </c>
      <c r="G36" s="18">
        <v>906</v>
      </c>
      <c r="H36" s="19">
        <v>134</v>
      </c>
      <c r="I36" s="19">
        <v>400</v>
      </c>
      <c r="J36" s="20">
        <v>164.44</v>
      </c>
      <c r="K36" s="20">
        <v>187</v>
      </c>
      <c r="L36" s="20">
        <v>187</v>
      </c>
      <c r="M36" s="20">
        <v>187</v>
      </c>
      <c r="N36" s="20">
        <v>170</v>
      </c>
      <c r="O36" s="20">
        <v>0</v>
      </c>
      <c r="P36" s="20">
        <v>0</v>
      </c>
      <c r="Q36" s="20">
        <v>0</v>
      </c>
      <c r="R36" s="20">
        <v>232</v>
      </c>
      <c r="S36" s="20">
        <v>208</v>
      </c>
      <c r="T36" s="20">
        <v>220</v>
      </c>
      <c r="U36" s="20">
        <v>208</v>
      </c>
      <c r="V36" s="20">
        <v>145</v>
      </c>
      <c r="W36" s="20">
        <v>224</v>
      </c>
      <c r="X36" s="20">
        <v>142.80000000000001</v>
      </c>
      <c r="Y36" s="20">
        <v>0</v>
      </c>
      <c r="Z36" s="20">
        <v>238</v>
      </c>
      <c r="AA36" s="20">
        <v>400</v>
      </c>
      <c r="AB36" s="20">
        <v>146</v>
      </c>
      <c r="AC36" s="20">
        <v>162</v>
      </c>
      <c r="AD36" s="20">
        <v>0</v>
      </c>
      <c r="AE36" s="20">
        <v>146</v>
      </c>
      <c r="AF36" s="20">
        <v>146</v>
      </c>
      <c r="AG36" s="20">
        <v>146</v>
      </c>
      <c r="AH36" s="20">
        <v>284</v>
      </c>
      <c r="AI36" s="20">
        <v>284</v>
      </c>
      <c r="AJ36" s="20">
        <v>192</v>
      </c>
      <c r="AK36" s="20">
        <v>154</v>
      </c>
      <c r="AL36" s="20">
        <v>0</v>
      </c>
      <c r="AM36" s="20">
        <v>134</v>
      </c>
      <c r="AN36" s="20">
        <v>173</v>
      </c>
      <c r="AO36" s="20">
        <v>185</v>
      </c>
      <c r="AP36" s="20">
        <v>0</v>
      </c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1:56">
      <c r="A37" t="s">
        <v>26</v>
      </c>
      <c r="B37" t="s">
        <v>40</v>
      </c>
      <c r="C37" t="s">
        <v>71</v>
      </c>
      <c r="D37" t="s">
        <v>10</v>
      </c>
      <c r="E37" s="3">
        <v>0</v>
      </c>
      <c r="F37" s="3">
        <v>0</v>
      </c>
      <c r="G37" s="18">
        <v>0</v>
      </c>
      <c r="H37" s="19">
        <v>20</v>
      </c>
      <c r="I37" s="19">
        <v>234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65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234</v>
      </c>
      <c r="AK37" s="20">
        <v>20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1:56">
      <c r="A38" t="s">
        <v>26</v>
      </c>
      <c r="B38" t="s">
        <v>40</v>
      </c>
      <c r="C38" t="s">
        <v>36</v>
      </c>
      <c r="D38" t="s">
        <v>10</v>
      </c>
      <c r="E38" s="3">
        <v>750</v>
      </c>
      <c r="F38" s="3">
        <v>225</v>
      </c>
      <c r="G38" s="18">
        <v>912</v>
      </c>
      <c r="H38" s="19">
        <v>110</v>
      </c>
      <c r="I38" s="19">
        <v>115.69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115.69</v>
      </c>
      <c r="AM38" s="20">
        <v>0</v>
      </c>
      <c r="AN38" s="20">
        <v>0</v>
      </c>
      <c r="AO38" s="20">
        <v>0</v>
      </c>
      <c r="AP38" s="20">
        <v>0</v>
      </c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>
      <c r="A39" t="s">
        <v>26</v>
      </c>
      <c r="B39" t="s">
        <v>40</v>
      </c>
      <c r="C39" t="s">
        <v>36</v>
      </c>
      <c r="D39" t="s">
        <v>66</v>
      </c>
      <c r="E39" s="3">
        <v>750</v>
      </c>
      <c r="F39" s="3">
        <v>225</v>
      </c>
      <c r="G39" s="18">
        <v>912</v>
      </c>
      <c r="H39" s="19">
        <v>63.45</v>
      </c>
      <c r="I39" s="19">
        <v>63.45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63.45</v>
      </c>
      <c r="AM39" s="20">
        <v>0</v>
      </c>
      <c r="AN39" s="20">
        <v>0</v>
      </c>
      <c r="AO39" s="20">
        <v>0</v>
      </c>
      <c r="AP39" s="20">
        <v>0</v>
      </c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>
      <c r="A40" t="s">
        <v>26</v>
      </c>
      <c r="B40" t="s">
        <v>28</v>
      </c>
      <c r="C40" t="s">
        <v>36</v>
      </c>
      <c r="D40" t="s">
        <v>10</v>
      </c>
      <c r="E40" s="3">
        <v>1000</v>
      </c>
      <c r="F40" s="3">
        <v>375</v>
      </c>
      <c r="G40" s="18">
        <v>912</v>
      </c>
      <c r="H40" s="19">
        <v>400</v>
      </c>
      <c r="I40" s="19">
        <v>450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450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>
      <c r="A41" t="s">
        <v>26</v>
      </c>
      <c r="B41" t="s">
        <v>29</v>
      </c>
      <c r="C41" t="s">
        <v>11</v>
      </c>
      <c r="D41" t="s">
        <v>10</v>
      </c>
      <c r="E41" s="3">
        <v>1000</v>
      </c>
      <c r="F41" s="3">
        <v>375</v>
      </c>
      <c r="G41" s="18">
        <v>912</v>
      </c>
      <c r="H41" s="19">
        <v>234</v>
      </c>
      <c r="I41" s="19">
        <v>412</v>
      </c>
      <c r="J41" s="20">
        <v>307.66000000000003</v>
      </c>
      <c r="K41" s="20">
        <v>346</v>
      </c>
      <c r="L41" s="20">
        <v>0</v>
      </c>
      <c r="M41" s="20">
        <v>346</v>
      </c>
      <c r="N41" s="20">
        <v>275</v>
      </c>
      <c r="O41" s="20">
        <v>0</v>
      </c>
      <c r="P41" s="20">
        <v>0</v>
      </c>
      <c r="Q41" s="20">
        <v>0</v>
      </c>
      <c r="R41" s="20">
        <v>281</v>
      </c>
      <c r="S41" s="20">
        <v>253</v>
      </c>
      <c r="T41" s="20">
        <v>267</v>
      </c>
      <c r="U41" s="20">
        <v>253</v>
      </c>
      <c r="V41" s="20">
        <v>341</v>
      </c>
      <c r="W41" s="20">
        <v>368</v>
      </c>
      <c r="X41" s="20">
        <v>244.8</v>
      </c>
      <c r="Y41" s="20">
        <v>0</v>
      </c>
      <c r="Z41" s="20">
        <v>363</v>
      </c>
      <c r="AA41" s="20">
        <v>0</v>
      </c>
      <c r="AB41" s="20">
        <v>313</v>
      </c>
      <c r="AC41" s="20">
        <v>324</v>
      </c>
      <c r="AD41" s="20">
        <v>0</v>
      </c>
      <c r="AE41" s="20">
        <v>313</v>
      </c>
      <c r="AF41" s="20">
        <v>313</v>
      </c>
      <c r="AG41" s="20">
        <v>313</v>
      </c>
      <c r="AH41" s="20">
        <v>412</v>
      </c>
      <c r="AI41" s="20">
        <v>412</v>
      </c>
      <c r="AJ41" s="20">
        <v>234</v>
      </c>
      <c r="AK41" s="20">
        <v>275</v>
      </c>
      <c r="AL41" s="20">
        <v>0</v>
      </c>
      <c r="AM41" s="20">
        <v>316</v>
      </c>
      <c r="AN41" s="20">
        <v>332</v>
      </c>
      <c r="AO41" s="20">
        <v>354</v>
      </c>
      <c r="AP41" s="20">
        <v>382</v>
      </c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>
      <c r="A42" t="s">
        <v>26</v>
      </c>
      <c r="B42" t="s">
        <v>29</v>
      </c>
      <c r="C42" t="s">
        <v>35</v>
      </c>
      <c r="D42" t="s">
        <v>10</v>
      </c>
      <c r="E42" s="3">
        <v>1000</v>
      </c>
      <c r="F42" s="3">
        <v>375</v>
      </c>
      <c r="G42" s="18">
        <v>912</v>
      </c>
      <c r="H42" s="19">
        <v>234</v>
      </c>
      <c r="I42" s="19">
        <v>412</v>
      </c>
      <c r="J42" s="20">
        <v>307.66000000000003</v>
      </c>
      <c r="K42" s="20">
        <v>346</v>
      </c>
      <c r="L42" s="20">
        <v>346</v>
      </c>
      <c r="M42" s="20">
        <v>346</v>
      </c>
      <c r="N42" s="20">
        <v>275</v>
      </c>
      <c r="O42" s="20">
        <v>0</v>
      </c>
      <c r="P42" s="20">
        <v>0</v>
      </c>
      <c r="Q42" s="20">
        <v>0</v>
      </c>
      <c r="R42" s="20">
        <v>281</v>
      </c>
      <c r="S42" s="20">
        <v>253</v>
      </c>
      <c r="T42" s="20">
        <v>267</v>
      </c>
      <c r="U42" s="20">
        <v>253</v>
      </c>
      <c r="V42" s="20">
        <v>341</v>
      </c>
      <c r="W42" s="20">
        <v>368</v>
      </c>
      <c r="X42" s="20">
        <v>244.8</v>
      </c>
      <c r="Y42" s="20">
        <v>258</v>
      </c>
      <c r="Z42" s="20">
        <v>363</v>
      </c>
      <c r="AA42" s="20">
        <v>0</v>
      </c>
      <c r="AB42" s="20">
        <v>313</v>
      </c>
      <c r="AC42" s="20">
        <v>324</v>
      </c>
      <c r="AD42" s="20">
        <v>0</v>
      </c>
      <c r="AE42" s="20">
        <v>313</v>
      </c>
      <c r="AF42" s="20">
        <v>313</v>
      </c>
      <c r="AG42" s="20">
        <v>313</v>
      </c>
      <c r="AH42" s="20">
        <v>412</v>
      </c>
      <c r="AI42" s="20">
        <v>412</v>
      </c>
      <c r="AJ42" s="20">
        <v>234</v>
      </c>
      <c r="AK42" s="20">
        <v>275</v>
      </c>
      <c r="AL42" s="20">
        <v>0</v>
      </c>
      <c r="AM42" s="20">
        <v>316</v>
      </c>
      <c r="AN42" s="20">
        <v>332</v>
      </c>
      <c r="AO42" s="20">
        <v>354</v>
      </c>
      <c r="AP42" s="20">
        <v>382</v>
      </c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>
      <c r="A43" t="s">
        <v>26</v>
      </c>
      <c r="B43" t="s">
        <v>29</v>
      </c>
      <c r="C43" t="s">
        <v>36</v>
      </c>
      <c r="D43" t="s">
        <v>10</v>
      </c>
      <c r="E43" s="3">
        <v>1000</v>
      </c>
      <c r="F43" s="3">
        <v>375</v>
      </c>
      <c r="G43" s="18">
        <v>912</v>
      </c>
      <c r="H43" s="19">
        <v>340</v>
      </c>
      <c r="I43" s="19">
        <v>450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450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>
      <c r="A44" t="s">
        <v>26</v>
      </c>
      <c r="B44" t="s">
        <v>29</v>
      </c>
      <c r="C44" t="s">
        <v>25</v>
      </c>
      <c r="D44" t="s">
        <v>10</v>
      </c>
      <c r="E44" s="3">
        <v>1000</v>
      </c>
      <c r="F44" s="3">
        <v>375</v>
      </c>
      <c r="G44" s="18">
        <v>912</v>
      </c>
      <c r="H44" s="19">
        <v>234</v>
      </c>
      <c r="I44" s="19">
        <v>412</v>
      </c>
      <c r="J44" s="20">
        <v>307.66000000000003</v>
      </c>
      <c r="K44" s="20">
        <v>346</v>
      </c>
      <c r="L44" s="20">
        <v>0</v>
      </c>
      <c r="M44" s="20">
        <v>346</v>
      </c>
      <c r="N44" s="20">
        <v>275</v>
      </c>
      <c r="O44" s="20">
        <v>0</v>
      </c>
      <c r="P44" s="20">
        <v>0</v>
      </c>
      <c r="Q44" s="20">
        <v>0</v>
      </c>
      <c r="R44" s="20">
        <v>281</v>
      </c>
      <c r="S44" s="20">
        <v>253</v>
      </c>
      <c r="T44" s="20">
        <v>267</v>
      </c>
      <c r="U44" s="20">
        <v>253</v>
      </c>
      <c r="V44" s="20">
        <v>341</v>
      </c>
      <c r="W44" s="20">
        <v>368</v>
      </c>
      <c r="X44" s="20">
        <v>244.8</v>
      </c>
      <c r="Y44" s="20">
        <v>0</v>
      </c>
      <c r="Z44" s="20">
        <v>0</v>
      </c>
      <c r="AA44" s="20">
        <v>0</v>
      </c>
      <c r="AB44" s="20">
        <v>313</v>
      </c>
      <c r="AC44" s="20">
        <v>324</v>
      </c>
      <c r="AD44" s="20">
        <v>0</v>
      </c>
      <c r="AE44" s="20">
        <v>313</v>
      </c>
      <c r="AF44" s="20">
        <v>313</v>
      </c>
      <c r="AG44" s="20">
        <v>313</v>
      </c>
      <c r="AH44" s="20">
        <v>412</v>
      </c>
      <c r="AI44" s="20">
        <v>412</v>
      </c>
      <c r="AJ44" s="20">
        <v>234</v>
      </c>
      <c r="AK44" s="20">
        <v>275</v>
      </c>
      <c r="AL44" s="20">
        <v>0</v>
      </c>
      <c r="AM44" s="20">
        <v>316</v>
      </c>
      <c r="AN44" s="20">
        <v>332</v>
      </c>
      <c r="AO44" s="20">
        <v>354</v>
      </c>
      <c r="AP44" s="20">
        <v>382</v>
      </c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>
      <c r="A45" t="s">
        <v>26</v>
      </c>
      <c r="B45" t="s">
        <v>29</v>
      </c>
      <c r="C45" t="s">
        <v>68</v>
      </c>
      <c r="D45" t="s">
        <v>10</v>
      </c>
      <c r="E45" s="3">
        <v>1000</v>
      </c>
      <c r="F45" s="3">
        <v>375</v>
      </c>
      <c r="G45" s="18">
        <v>912</v>
      </c>
      <c r="H45" s="19">
        <v>234</v>
      </c>
      <c r="I45" s="19">
        <v>412</v>
      </c>
      <c r="J45" s="20">
        <v>307.66000000000003</v>
      </c>
      <c r="K45" s="20">
        <v>346</v>
      </c>
      <c r="L45" s="20">
        <v>346</v>
      </c>
      <c r="M45" s="20">
        <v>346</v>
      </c>
      <c r="N45" s="20">
        <v>275</v>
      </c>
      <c r="O45" s="20">
        <v>0</v>
      </c>
      <c r="P45" s="20">
        <v>0</v>
      </c>
      <c r="Q45" s="20">
        <v>0</v>
      </c>
      <c r="R45" s="20">
        <v>281</v>
      </c>
      <c r="S45" s="20">
        <v>253</v>
      </c>
      <c r="T45" s="20">
        <v>267</v>
      </c>
      <c r="U45" s="20">
        <v>253</v>
      </c>
      <c r="V45" s="20">
        <v>341</v>
      </c>
      <c r="W45" s="20">
        <v>368</v>
      </c>
      <c r="X45" s="20">
        <v>244.8</v>
      </c>
      <c r="Y45" s="20">
        <v>258</v>
      </c>
      <c r="Z45" s="20">
        <v>363</v>
      </c>
      <c r="AA45" s="20">
        <v>0</v>
      </c>
      <c r="AB45" s="20">
        <v>313</v>
      </c>
      <c r="AC45" s="20">
        <v>324</v>
      </c>
      <c r="AD45" s="20">
        <v>0</v>
      </c>
      <c r="AE45" s="20">
        <v>313</v>
      </c>
      <c r="AF45" s="20">
        <v>313</v>
      </c>
      <c r="AG45" s="20">
        <v>313</v>
      </c>
      <c r="AH45" s="20">
        <v>412</v>
      </c>
      <c r="AI45" s="20">
        <v>412</v>
      </c>
      <c r="AJ45" s="20">
        <v>234</v>
      </c>
      <c r="AK45" s="20">
        <v>275</v>
      </c>
      <c r="AL45" s="20">
        <v>0</v>
      </c>
      <c r="AM45" s="20">
        <v>316</v>
      </c>
      <c r="AN45" s="20">
        <v>332</v>
      </c>
      <c r="AO45" s="20">
        <v>354</v>
      </c>
      <c r="AP45" s="20">
        <v>382</v>
      </c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1:56">
      <c r="A46" t="s">
        <v>26</v>
      </c>
      <c r="B46" t="s">
        <v>72</v>
      </c>
      <c r="C46" t="s">
        <v>11</v>
      </c>
      <c r="D46" t="s">
        <v>10</v>
      </c>
      <c r="E46" s="3">
        <v>1000</v>
      </c>
      <c r="F46" s="3">
        <v>375</v>
      </c>
      <c r="G46" s="18">
        <v>912</v>
      </c>
      <c r="H46" s="19">
        <v>234</v>
      </c>
      <c r="I46" s="19">
        <v>450</v>
      </c>
      <c r="J46" s="20">
        <v>307.66000000000003</v>
      </c>
      <c r="K46" s="20">
        <v>346</v>
      </c>
      <c r="L46" s="20">
        <v>0</v>
      </c>
      <c r="M46" s="20">
        <v>346</v>
      </c>
      <c r="N46" s="20">
        <v>275</v>
      </c>
      <c r="O46" s="20">
        <v>0</v>
      </c>
      <c r="P46" s="20">
        <v>0</v>
      </c>
      <c r="Q46" s="20">
        <v>0</v>
      </c>
      <c r="R46" s="20">
        <v>281</v>
      </c>
      <c r="S46" s="20">
        <v>253</v>
      </c>
      <c r="T46" s="20">
        <v>267</v>
      </c>
      <c r="U46" s="20">
        <v>253</v>
      </c>
      <c r="V46" s="20">
        <v>341</v>
      </c>
      <c r="W46" s="20">
        <v>368</v>
      </c>
      <c r="X46" s="20">
        <v>244.8</v>
      </c>
      <c r="Y46" s="20">
        <v>0</v>
      </c>
      <c r="Z46" s="20">
        <v>363</v>
      </c>
      <c r="AA46" s="20">
        <v>450</v>
      </c>
      <c r="AB46" s="20">
        <v>313</v>
      </c>
      <c r="AC46" s="20">
        <v>324</v>
      </c>
      <c r="AD46" s="20">
        <v>0</v>
      </c>
      <c r="AE46" s="20">
        <v>313</v>
      </c>
      <c r="AF46" s="20">
        <v>313</v>
      </c>
      <c r="AG46" s="20">
        <v>313</v>
      </c>
      <c r="AH46" s="20">
        <v>412</v>
      </c>
      <c r="AI46" s="20">
        <v>412</v>
      </c>
      <c r="AJ46" s="20">
        <v>234</v>
      </c>
      <c r="AK46" s="20">
        <v>275</v>
      </c>
      <c r="AL46" s="20">
        <v>0</v>
      </c>
      <c r="AM46" s="20">
        <v>316</v>
      </c>
      <c r="AN46" s="20">
        <v>332</v>
      </c>
      <c r="AO46" s="20">
        <v>354</v>
      </c>
      <c r="AP46" s="20">
        <v>0</v>
      </c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1:56">
      <c r="A47" t="s">
        <v>26</v>
      </c>
      <c r="B47" t="s">
        <v>72</v>
      </c>
      <c r="C47" t="s">
        <v>35</v>
      </c>
      <c r="D47" t="s">
        <v>10</v>
      </c>
      <c r="E47" s="3">
        <v>1000</v>
      </c>
      <c r="F47" s="3">
        <v>375</v>
      </c>
      <c r="G47" s="18">
        <v>912</v>
      </c>
      <c r="H47" s="19">
        <v>234</v>
      </c>
      <c r="I47" s="19">
        <v>450</v>
      </c>
      <c r="J47" s="20">
        <v>307.66000000000003</v>
      </c>
      <c r="K47" s="20">
        <v>346</v>
      </c>
      <c r="L47" s="20">
        <v>346</v>
      </c>
      <c r="M47" s="20">
        <v>346</v>
      </c>
      <c r="N47" s="20">
        <v>275</v>
      </c>
      <c r="O47" s="20">
        <v>0</v>
      </c>
      <c r="P47" s="20">
        <v>0</v>
      </c>
      <c r="Q47" s="20">
        <v>0</v>
      </c>
      <c r="R47" s="20">
        <v>281</v>
      </c>
      <c r="S47" s="20">
        <v>253</v>
      </c>
      <c r="T47" s="20">
        <v>267</v>
      </c>
      <c r="U47" s="20">
        <v>253</v>
      </c>
      <c r="V47" s="20">
        <v>341</v>
      </c>
      <c r="W47" s="20">
        <v>368</v>
      </c>
      <c r="X47" s="20">
        <v>244.8</v>
      </c>
      <c r="Y47" s="20">
        <v>258</v>
      </c>
      <c r="Z47" s="20">
        <v>363</v>
      </c>
      <c r="AA47" s="20">
        <v>450</v>
      </c>
      <c r="AB47" s="20">
        <v>313</v>
      </c>
      <c r="AC47" s="20">
        <v>324</v>
      </c>
      <c r="AD47" s="20">
        <v>0</v>
      </c>
      <c r="AE47" s="20">
        <v>313</v>
      </c>
      <c r="AF47" s="20">
        <v>313</v>
      </c>
      <c r="AG47" s="20">
        <v>313</v>
      </c>
      <c r="AH47" s="20">
        <v>412</v>
      </c>
      <c r="AI47" s="20">
        <v>412</v>
      </c>
      <c r="AJ47" s="20">
        <v>234</v>
      </c>
      <c r="AK47" s="20">
        <v>275</v>
      </c>
      <c r="AL47" s="20">
        <v>0</v>
      </c>
      <c r="AM47" s="20">
        <v>316</v>
      </c>
      <c r="AN47" s="20">
        <v>332</v>
      </c>
      <c r="AO47" s="20">
        <v>354</v>
      </c>
      <c r="AP47" s="20">
        <v>0</v>
      </c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1:56">
      <c r="A48" t="s">
        <v>26</v>
      </c>
      <c r="B48" t="s">
        <v>72</v>
      </c>
      <c r="C48" t="s">
        <v>68</v>
      </c>
      <c r="D48" t="s">
        <v>10</v>
      </c>
      <c r="E48" s="3">
        <v>1000</v>
      </c>
      <c r="F48" s="3">
        <v>375</v>
      </c>
      <c r="G48" s="18">
        <v>912</v>
      </c>
      <c r="H48" s="19">
        <v>234</v>
      </c>
      <c r="I48" s="19">
        <v>450</v>
      </c>
      <c r="J48" s="20">
        <v>307.66000000000003</v>
      </c>
      <c r="K48" s="20">
        <v>346</v>
      </c>
      <c r="L48" s="20">
        <v>346</v>
      </c>
      <c r="M48" s="20">
        <v>346</v>
      </c>
      <c r="N48" s="20">
        <v>275</v>
      </c>
      <c r="O48" s="20">
        <v>0</v>
      </c>
      <c r="P48" s="20">
        <v>0</v>
      </c>
      <c r="Q48" s="20">
        <v>0</v>
      </c>
      <c r="R48" s="20">
        <v>281</v>
      </c>
      <c r="S48" s="20">
        <v>253</v>
      </c>
      <c r="T48" s="20">
        <v>267</v>
      </c>
      <c r="U48" s="20">
        <v>253</v>
      </c>
      <c r="V48" s="20">
        <v>341</v>
      </c>
      <c r="W48" s="20">
        <v>368</v>
      </c>
      <c r="X48" s="20">
        <v>244.8</v>
      </c>
      <c r="Y48" s="20">
        <v>258</v>
      </c>
      <c r="Z48" s="20">
        <v>363</v>
      </c>
      <c r="AA48" s="20">
        <v>450</v>
      </c>
      <c r="AB48" s="20">
        <v>313</v>
      </c>
      <c r="AC48" s="20">
        <v>324</v>
      </c>
      <c r="AD48" s="20">
        <v>0</v>
      </c>
      <c r="AE48" s="20">
        <v>313</v>
      </c>
      <c r="AF48" s="20">
        <v>313</v>
      </c>
      <c r="AG48" s="20">
        <v>313</v>
      </c>
      <c r="AH48" s="20">
        <v>412</v>
      </c>
      <c r="AI48" s="20">
        <v>412</v>
      </c>
      <c r="AJ48" s="20">
        <v>234</v>
      </c>
      <c r="AK48" s="20">
        <v>275</v>
      </c>
      <c r="AL48" s="20">
        <v>0</v>
      </c>
      <c r="AM48" s="20">
        <v>316</v>
      </c>
      <c r="AN48" s="20">
        <v>332</v>
      </c>
      <c r="AO48" s="20">
        <v>354</v>
      </c>
      <c r="AP48" s="20">
        <v>0</v>
      </c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60">
      <c r="A52" s="16" t="s">
        <v>17</v>
      </c>
      <c r="B52" s="16" t="s">
        <v>1</v>
      </c>
      <c r="C52" s="16" t="s">
        <v>2</v>
      </c>
      <c r="D52" s="16" t="s">
        <v>3</v>
      </c>
      <c r="E52" s="17" t="s">
        <v>18</v>
      </c>
      <c r="F52" s="17" t="s">
        <v>19</v>
      </c>
      <c r="G52" s="17" t="s">
        <v>20</v>
      </c>
      <c r="H52" s="17" t="s">
        <v>21</v>
      </c>
      <c r="I52" s="17" t="s">
        <v>22</v>
      </c>
      <c r="J52" s="17" t="s">
        <v>41</v>
      </c>
      <c r="K52" s="17" t="s">
        <v>42</v>
      </c>
      <c r="L52" s="17" t="s">
        <v>43</v>
      </c>
      <c r="M52" s="17" t="s">
        <v>44</v>
      </c>
      <c r="N52" s="17" t="s">
        <v>45</v>
      </c>
      <c r="O52" s="17" t="s">
        <v>46</v>
      </c>
      <c r="P52" s="17" t="s">
        <v>47</v>
      </c>
      <c r="Q52" s="17" t="s">
        <v>48</v>
      </c>
      <c r="R52" s="17" t="s">
        <v>49</v>
      </c>
      <c r="S52" s="17" t="s">
        <v>50</v>
      </c>
      <c r="T52" s="17" t="s">
        <v>51</v>
      </c>
      <c r="U52" s="17" t="s">
        <v>52</v>
      </c>
      <c r="V52" s="17" t="s">
        <v>53</v>
      </c>
      <c r="W52" s="17" t="s">
        <v>6</v>
      </c>
      <c r="X52" s="17" t="s">
        <v>54</v>
      </c>
      <c r="Y52" s="17" t="s">
        <v>54</v>
      </c>
      <c r="Z52" s="17" t="s">
        <v>7</v>
      </c>
      <c r="AA52" s="17" t="s">
        <v>55</v>
      </c>
      <c r="AB52" s="17" t="s">
        <v>56</v>
      </c>
      <c r="AC52" s="17" t="s">
        <v>31</v>
      </c>
      <c r="AD52" s="17" t="s">
        <v>57</v>
      </c>
      <c r="AE52" s="17" t="s">
        <v>58</v>
      </c>
      <c r="AF52" s="17" t="s">
        <v>59</v>
      </c>
      <c r="AG52" s="17" t="s">
        <v>60</v>
      </c>
      <c r="AH52" s="17" t="s">
        <v>32</v>
      </c>
      <c r="AI52" s="17" t="s">
        <v>61</v>
      </c>
      <c r="AJ52" s="17" t="s">
        <v>62</v>
      </c>
      <c r="AK52" s="17" t="s">
        <v>63</v>
      </c>
      <c r="AL52" s="17" t="s">
        <v>23</v>
      </c>
      <c r="AM52" s="17" t="s">
        <v>64</v>
      </c>
      <c r="AN52" s="17" t="s">
        <v>65</v>
      </c>
      <c r="AO52" s="17" t="s">
        <v>8</v>
      </c>
      <c r="AP52" s="17" t="s">
        <v>33</v>
      </c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9</v>
      </c>
      <c r="B53" t="s">
        <v>34</v>
      </c>
      <c r="C53" t="s">
        <v>36</v>
      </c>
      <c r="D53" t="s">
        <v>10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0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>
        <f>IF('Shoppable Services'!$F$4=$D53,1,0)*IF('Shoppable Services'!$E$4=$C53,1,0)*IF('Shoppable Services'!$D$4=$B53,1,0)*IF('Shoppable Services'!$C$4=$A53,1,0)*IF('Shoppable Services'!$B$4=AN$52,AN2,0)</f>
        <v>0</v>
      </c>
      <c r="AO53" s="4">
        <f>IF('Shoppable Services'!$F$4=$D53,1,0)*IF('Shoppable Services'!$E$4=$C53,1,0)*IF('Shoppable Services'!$D$4=$B53,1,0)*IF('Shoppable Services'!$C$4=$A53,1,0)*IF('Shoppable Services'!$B$4=AO$52,AO2,0)</f>
        <v>0</v>
      </c>
      <c r="AP53" s="4">
        <f>IF('Shoppable Services'!$F$4=$D53,1,0)*IF('Shoppable Services'!$E$4=$C53,1,0)*IF('Shoppable Services'!$D$4=$B53,1,0)*IF('Shoppable Services'!$C$4=$A53,1,0)*IF('Shoppable Services'!$B$4=AP$52,AP2,0)</f>
        <v>0</v>
      </c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9</v>
      </c>
      <c r="B54" t="s">
        <v>34</v>
      </c>
      <c r="C54" t="s">
        <v>36</v>
      </c>
      <c r="D54" t="s">
        <v>66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>
        <f>IF('Shoppable Services'!$F$4=$D54,1,0)*IF('Shoppable Services'!$E$4=$C54,1,0)*IF('Shoppable Services'!$D$4=$B54,1,0)*IF('Shoppable Services'!$C$4=$A54,1,0)*IF('Shoppable Services'!$B$4=AN$52,AN3,0)</f>
        <v>0</v>
      </c>
      <c r="AO54" s="4">
        <f>IF('Shoppable Services'!$F$4=$D54,1,0)*IF('Shoppable Services'!$E$4=$C54,1,0)*IF('Shoppable Services'!$D$4=$B54,1,0)*IF('Shoppable Services'!$C$4=$A54,1,0)*IF('Shoppable Services'!$B$4=AO$52,AO3,0)</f>
        <v>0</v>
      </c>
      <c r="AP54" s="4">
        <f>IF('Shoppable Services'!$F$4=$D54,1,0)*IF('Shoppable Services'!$E$4=$C54,1,0)*IF('Shoppable Services'!$D$4=$B54,1,0)*IF('Shoppable Services'!$C$4=$A54,1,0)*IF('Shoppable Services'!$B$4=AP$52,AP3,0)</f>
        <v>0</v>
      </c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9</v>
      </c>
      <c r="B55" t="s">
        <v>37</v>
      </c>
      <c r="C55" t="s">
        <v>11</v>
      </c>
      <c r="D55" t="s">
        <v>10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>
        <f>IF('Shoppable Services'!$F$4=$D55,1,0)*IF('Shoppable Services'!$E$4=$C55,1,0)*IF('Shoppable Services'!$D$4=$B55,1,0)*IF('Shoppable Services'!$C$4=$A55,1,0)*IF('Shoppable Services'!$B$4=AN$52,AN4,0)</f>
        <v>0</v>
      </c>
      <c r="AO55" s="4">
        <f>IF('Shoppable Services'!$F$4=$D55,1,0)*IF('Shoppable Services'!$E$4=$C55,1,0)*IF('Shoppable Services'!$D$4=$B55,1,0)*IF('Shoppable Services'!$C$4=$A55,1,0)*IF('Shoppable Services'!$B$4=AO$52,AO4,0)</f>
        <v>0</v>
      </c>
      <c r="AP55" s="4">
        <f>IF('Shoppable Services'!$F$4=$D55,1,0)*IF('Shoppable Services'!$E$4=$C55,1,0)*IF('Shoppable Services'!$D$4=$B55,1,0)*IF('Shoppable Services'!$C$4=$A55,1,0)*IF('Shoppable Services'!$B$4=AP$52,AP4,0)</f>
        <v>0</v>
      </c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9</v>
      </c>
      <c r="B56" t="s">
        <v>37</v>
      </c>
      <c r="C56" t="s">
        <v>35</v>
      </c>
      <c r="D56" t="s">
        <v>67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>
        <f>IF('Shoppable Services'!$F$4=$D56,1,0)*IF('Shoppable Services'!$E$4=$C56,1,0)*IF('Shoppable Services'!$D$4=$B56,1,0)*IF('Shoppable Services'!$C$4=$A56,1,0)*IF('Shoppable Services'!$B$4=AN$52,AN5,0)</f>
        <v>0</v>
      </c>
      <c r="AO56" s="4">
        <f>IF('Shoppable Services'!$F$4=$D56,1,0)*IF('Shoppable Services'!$E$4=$C56,1,0)*IF('Shoppable Services'!$D$4=$B56,1,0)*IF('Shoppable Services'!$C$4=$A56,1,0)*IF('Shoppable Services'!$B$4=AO$52,AO5,0)</f>
        <v>0</v>
      </c>
      <c r="AP56" s="4">
        <f>IF('Shoppable Services'!$F$4=$D56,1,0)*IF('Shoppable Services'!$E$4=$C56,1,0)*IF('Shoppable Services'!$D$4=$B56,1,0)*IF('Shoppable Services'!$C$4=$A56,1,0)*IF('Shoppable Services'!$B$4=AP$52,AP5,0)</f>
        <v>0</v>
      </c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9</v>
      </c>
      <c r="B57" t="s">
        <v>37</v>
      </c>
      <c r="C57" t="s">
        <v>35</v>
      </c>
      <c r="D57" t="s">
        <v>10</v>
      </c>
      <c r="E57" s="4">
        <f>IF('Shoppable Services'!$F$4=$D57,1,0)*IF('Shoppable Services'!$E$4=$C57,1,0)*IF('Shoppable Services'!$D$4=$B57,1,0)*IF('Shoppable Services'!$C$4=$A57,1,0)*$E6</f>
        <v>2000</v>
      </c>
      <c r="F57" s="4">
        <f>IF('Shoppable Services'!$F$4=$D57,1,0)*IF('Shoppable Services'!$E$4=$C57,1,0)*IF('Shoppable Services'!$D$4=$B57,1,0)*IF('Shoppable Services'!$C$4=$A57,1,0)*$F6</f>
        <v>800</v>
      </c>
      <c r="G57" s="4">
        <f>IF('Shoppable Services'!$F$4=$D57,1,0)*IF('Shoppable Services'!$E$4=$C57,1,0)*IF('Shoppable Services'!$D$4=$B57,1,0)*IF('Shoppable Services'!$C$4=$A57,1,0)*$G6</f>
        <v>126</v>
      </c>
      <c r="H57" s="4">
        <f>IF('Shoppable Services'!$F$4=$D57,1,0)*IF('Shoppable Services'!$E$4=$C57,1,0)*IF('Shoppable Services'!$D$4=$B57,1,0)*IF('Shoppable Services'!$C$4=$A57,1,0)*$H6</f>
        <v>539.73</v>
      </c>
      <c r="I57" s="4">
        <f>IF('Shoppable Services'!$F$4=$D57,1,0)*IF('Shoppable Services'!$E$4=$C57,1,0)*IF('Shoppable Services'!$D$4=$B57,1,0)*IF('Shoppable Services'!$C$4=$A57,1,0)*$I6</f>
        <v>1300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930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>
        <f>IF('Shoppable Services'!$F$4=$D57,1,0)*IF('Shoppable Services'!$E$4=$C57,1,0)*IF('Shoppable Services'!$D$4=$B57,1,0)*IF('Shoppable Services'!$C$4=$A57,1,0)*IF('Shoppable Services'!$B$4=AN$52,AN6,0)</f>
        <v>0</v>
      </c>
      <c r="AO57" s="4">
        <f>IF('Shoppable Services'!$F$4=$D57,1,0)*IF('Shoppable Services'!$E$4=$C57,1,0)*IF('Shoppable Services'!$D$4=$B57,1,0)*IF('Shoppable Services'!$C$4=$A57,1,0)*IF('Shoppable Services'!$B$4=AO$52,AO6,0)</f>
        <v>0</v>
      </c>
      <c r="AP57" s="4">
        <f>IF('Shoppable Services'!$F$4=$D57,1,0)*IF('Shoppable Services'!$E$4=$C57,1,0)*IF('Shoppable Services'!$D$4=$B57,1,0)*IF('Shoppable Services'!$C$4=$A57,1,0)*IF('Shoppable Services'!$B$4=AP$52,AP6,0)</f>
        <v>0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9</v>
      </c>
      <c r="B58" t="s">
        <v>37</v>
      </c>
      <c r="C58" t="s">
        <v>68</v>
      </c>
      <c r="D58" t="s">
        <v>67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>
        <f>IF('Shoppable Services'!$F$4=$D58,1,0)*IF('Shoppable Services'!$E$4=$C58,1,0)*IF('Shoppable Services'!$D$4=$B58,1,0)*IF('Shoppable Services'!$C$4=$A58,1,0)*IF('Shoppable Services'!$B$4=AN$52,AN7,0)</f>
        <v>0</v>
      </c>
      <c r="AO58" s="4">
        <f>IF('Shoppable Services'!$F$4=$D58,1,0)*IF('Shoppable Services'!$E$4=$C58,1,0)*IF('Shoppable Services'!$D$4=$B58,1,0)*IF('Shoppable Services'!$C$4=$A58,1,0)*IF('Shoppable Services'!$B$4=AO$52,AO7,0)</f>
        <v>0</v>
      </c>
      <c r="AP58" s="4">
        <f>IF('Shoppable Services'!$F$4=$D58,1,0)*IF('Shoppable Services'!$E$4=$C58,1,0)*IF('Shoppable Services'!$D$4=$B58,1,0)*IF('Shoppable Services'!$C$4=$A58,1,0)*IF('Shoppable Services'!$B$4=AP$52,AP7,0)</f>
        <v>0</v>
      </c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9</v>
      </c>
      <c r="B59" t="s">
        <v>37</v>
      </c>
      <c r="C59" t="s">
        <v>68</v>
      </c>
      <c r="D59" t="s">
        <v>10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>
        <f>IF('Shoppable Services'!$F$4=$D59,1,0)*IF('Shoppable Services'!$E$4=$C59,1,0)*IF('Shoppable Services'!$D$4=$B59,1,0)*IF('Shoppable Services'!$C$4=$A59,1,0)*IF('Shoppable Services'!$B$4=AM$52,AM8,0)</f>
        <v>0</v>
      </c>
      <c r="AN59" s="4">
        <f>IF('Shoppable Services'!$F$4=$D59,1,0)*IF('Shoppable Services'!$E$4=$C59,1,0)*IF('Shoppable Services'!$D$4=$B59,1,0)*IF('Shoppable Services'!$C$4=$A59,1,0)*IF('Shoppable Services'!$B$4=AN$52,AN8,0)</f>
        <v>0</v>
      </c>
      <c r="AO59" s="4">
        <f>IF('Shoppable Services'!$F$4=$D59,1,0)*IF('Shoppable Services'!$E$4=$C59,1,0)*IF('Shoppable Services'!$D$4=$B59,1,0)*IF('Shoppable Services'!$C$4=$A59,1,0)*IF('Shoppable Services'!$B$4=AO$52,AO8,0)</f>
        <v>0</v>
      </c>
      <c r="AP59" s="4">
        <f>IF('Shoppable Services'!$F$4=$D59,1,0)*IF('Shoppable Services'!$E$4=$C59,1,0)*IF('Shoppable Services'!$D$4=$B59,1,0)*IF('Shoppable Services'!$C$4=$A59,1,0)*IF('Shoppable Services'!$B$4=AP$52,AP8,0)</f>
        <v>0</v>
      </c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9</v>
      </c>
      <c r="B60" t="s">
        <v>69</v>
      </c>
      <c r="C60" t="s">
        <v>11</v>
      </c>
      <c r="D60" t="s">
        <v>10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>
        <f>IF('Shoppable Services'!$F$4=$D60,1,0)*IF('Shoppable Services'!$E$4=$C60,1,0)*IF('Shoppable Services'!$D$4=$B60,1,0)*IF('Shoppable Services'!$C$4=$A60,1,0)*IF('Shoppable Services'!$B$4=AM$52,AM9,0)</f>
        <v>0</v>
      </c>
      <c r="AN60" s="4">
        <f>IF('Shoppable Services'!$F$4=$D60,1,0)*IF('Shoppable Services'!$E$4=$C60,1,0)*IF('Shoppable Services'!$D$4=$B60,1,0)*IF('Shoppable Services'!$C$4=$A60,1,0)*IF('Shoppable Services'!$B$4=AN$52,AN9,0)</f>
        <v>0</v>
      </c>
      <c r="AO60" s="4">
        <f>IF('Shoppable Services'!$F$4=$D60,1,0)*IF('Shoppable Services'!$E$4=$C60,1,0)*IF('Shoppable Services'!$D$4=$B60,1,0)*IF('Shoppable Services'!$C$4=$A60,1,0)*IF('Shoppable Services'!$B$4=AO$52,AO9,0)</f>
        <v>0</v>
      </c>
      <c r="AP60" s="4">
        <f>IF('Shoppable Services'!$F$4=$D60,1,0)*IF('Shoppable Services'!$E$4=$C60,1,0)*IF('Shoppable Services'!$D$4=$B60,1,0)*IF('Shoppable Services'!$C$4=$A60,1,0)*IF('Shoppable Services'!$B$4=AP$52,AP9,0)</f>
        <v>0</v>
      </c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9</v>
      </c>
      <c r="B61" t="s">
        <v>69</v>
      </c>
      <c r="C61" t="s">
        <v>35</v>
      </c>
      <c r="D61" t="s">
        <v>67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>
        <f>IF('Shoppable Services'!$F$4=$D61,1,0)*IF('Shoppable Services'!$E$4=$C61,1,0)*IF('Shoppable Services'!$D$4=$B61,1,0)*IF('Shoppable Services'!$C$4=$A61,1,0)*IF('Shoppable Services'!$B$4=AM$52,AM10,0)</f>
        <v>0</v>
      </c>
      <c r="AN61" s="4">
        <f>IF('Shoppable Services'!$F$4=$D61,1,0)*IF('Shoppable Services'!$E$4=$C61,1,0)*IF('Shoppable Services'!$D$4=$B61,1,0)*IF('Shoppable Services'!$C$4=$A61,1,0)*IF('Shoppable Services'!$B$4=AN$52,AN10,0)</f>
        <v>0</v>
      </c>
      <c r="AO61" s="4">
        <f>IF('Shoppable Services'!$F$4=$D61,1,0)*IF('Shoppable Services'!$E$4=$C61,1,0)*IF('Shoppable Services'!$D$4=$B61,1,0)*IF('Shoppable Services'!$C$4=$A61,1,0)*IF('Shoppable Services'!$B$4=AO$52,AO10,0)</f>
        <v>0</v>
      </c>
      <c r="AP61" s="4">
        <f>IF('Shoppable Services'!$F$4=$D61,1,0)*IF('Shoppable Services'!$E$4=$C61,1,0)*IF('Shoppable Services'!$D$4=$B61,1,0)*IF('Shoppable Services'!$C$4=$A61,1,0)*IF('Shoppable Services'!$B$4=AP$52,AP10,0)</f>
        <v>0</v>
      </c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9</v>
      </c>
      <c r="B62" t="s">
        <v>69</v>
      </c>
      <c r="C62" t="s">
        <v>35</v>
      </c>
      <c r="D62" t="s">
        <v>10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>
        <f>IF('Shoppable Services'!$F$4=$D62,1,0)*IF('Shoppable Services'!$E$4=$C62,1,0)*IF('Shoppable Services'!$D$4=$B62,1,0)*IF('Shoppable Services'!$C$4=$A62,1,0)*IF('Shoppable Services'!$B$4=AL$52,AL11,0)</f>
        <v>0</v>
      </c>
      <c r="AM62" s="4">
        <f>IF('Shoppable Services'!$F$4=$D62,1,0)*IF('Shoppable Services'!$E$4=$C62,1,0)*IF('Shoppable Services'!$D$4=$B62,1,0)*IF('Shoppable Services'!$C$4=$A62,1,0)*IF('Shoppable Services'!$B$4=AM$52,AM11,0)</f>
        <v>0</v>
      </c>
      <c r="AN62" s="4">
        <f>IF('Shoppable Services'!$F$4=$D62,1,0)*IF('Shoppable Services'!$E$4=$C62,1,0)*IF('Shoppable Services'!$D$4=$B62,1,0)*IF('Shoppable Services'!$C$4=$A62,1,0)*IF('Shoppable Services'!$B$4=AN$52,AN11,0)</f>
        <v>0</v>
      </c>
      <c r="AO62" s="4">
        <f>IF('Shoppable Services'!$F$4=$D62,1,0)*IF('Shoppable Services'!$E$4=$C62,1,0)*IF('Shoppable Services'!$D$4=$B62,1,0)*IF('Shoppable Services'!$C$4=$A62,1,0)*IF('Shoppable Services'!$B$4=AO$52,AO11,0)</f>
        <v>0</v>
      </c>
      <c r="AP62" s="4">
        <f>IF('Shoppable Services'!$F$4=$D62,1,0)*IF('Shoppable Services'!$E$4=$C62,1,0)*IF('Shoppable Services'!$D$4=$B62,1,0)*IF('Shoppable Services'!$C$4=$A62,1,0)*IF('Shoppable Services'!$B$4=AP$52,AP11,0)</f>
        <v>0</v>
      </c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9</v>
      </c>
      <c r="B63" t="s">
        <v>69</v>
      </c>
      <c r="C63" t="s">
        <v>36</v>
      </c>
      <c r="D63" t="s">
        <v>10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>
        <f>IF('Shoppable Services'!$F$4=$D63,1,0)*IF('Shoppable Services'!$E$4=$C63,1,0)*IF('Shoppable Services'!$D$4=$B63,1,0)*IF('Shoppable Services'!$C$4=$A63,1,0)*IF('Shoppable Services'!$B$4=AJ$52,AJ12,0)</f>
        <v>0</v>
      </c>
      <c r="AK63" s="4">
        <f>IF('Shoppable Services'!$F$4=$D63,1,0)*IF('Shoppable Services'!$E$4=$C63,1,0)*IF('Shoppable Services'!$D$4=$B63,1,0)*IF('Shoppable Services'!$C$4=$A63,1,0)*IF('Shoppable Services'!$B$4=AK$52,AK12,0)</f>
        <v>0</v>
      </c>
      <c r="AL63" s="4">
        <f>IF('Shoppable Services'!$F$4=$D63,1,0)*IF('Shoppable Services'!$E$4=$C63,1,0)*IF('Shoppable Services'!$D$4=$B63,1,0)*IF('Shoppable Services'!$C$4=$A63,1,0)*IF('Shoppable Services'!$B$4=AL$52,AL12,0)</f>
        <v>0</v>
      </c>
      <c r="AM63" s="4">
        <f>IF('Shoppable Services'!$F$4=$D63,1,0)*IF('Shoppable Services'!$E$4=$C63,1,0)*IF('Shoppable Services'!$D$4=$B63,1,0)*IF('Shoppable Services'!$C$4=$A63,1,0)*IF('Shoppable Services'!$B$4=AM$52,AM12,0)</f>
        <v>0</v>
      </c>
      <c r="AN63" s="4">
        <f>IF('Shoppable Services'!$F$4=$D63,1,0)*IF('Shoppable Services'!$E$4=$C63,1,0)*IF('Shoppable Services'!$D$4=$B63,1,0)*IF('Shoppable Services'!$C$4=$A63,1,0)*IF('Shoppable Services'!$B$4=AN$52,AN12,0)</f>
        <v>0</v>
      </c>
      <c r="AO63" s="4">
        <f>IF('Shoppable Services'!$F$4=$D63,1,0)*IF('Shoppable Services'!$E$4=$C63,1,0)*IF('Shoppable Services'!$D$4=$B63,1,0)*IF('Shoppable Services'!$C$4=$A63,1,0)*IF('Shoppable Services'!$B$4=AO$52,AO12,0)</f>
        <v>0</v>
      </c>
      <c r="AP63" s="4">
        <f>IF('Shoppable Services'!$F$4=$D63,1,0)*IF('Shoppable Services'!$E$4=$C63,1,0)*IF('Shoppable Services'!$D$4=$B63,1,0)*IF('Shoppable Services'!$C$4=$A63,1,0)*IF('Shoppable Services'!$B$4=AP$52,AP12,0)</f>
        <v>0</v>
      </c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9</v>
      </c>
      <c r="B64" t="s">
        <v>69</v>
      </c>
      <c r="C64" t="s">
        <v>25</v>
      </c>
      <c r="D64" t="s">
        <v>10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>
        <f>IF('Shoppable Services'!$F$4=$D64,1,0)*IF('Shoppable Services'!$E$4=$C64,1,0)*IF('Shoppable Services'!$D$4=$B64,1,0)*IF('Shoppable Services'!$C$4=$A64,1,0)*IF('Shoppable Services'!$B$4=AJ$52,AJ13,0)</f>
        <v>0</v>
      </c>
      <c r="AK64" s="4">
        <f>IF('Shoppable Services'!$F$4=$D64,1,0)*IF('Shoppable Services'!$E$4=$C64,1,0)*IF('Shoppable Services'!$D$4=$B64,1,0)*IF('Shoppable Services'!$C$4=$A64,1,0)*IF('Shoppable Services'!$B$4=AK$52,AK13,0)</f>
        <v>0</v>
      </c>
      <c r="AL64" s="4">
        <f>IF('Shoppable Services'!$F$4=$D64,1,0)*IF('Shoppable Services'!$E$4=$C64,1,0)*IF('Shoppable Services'!$D$4=$B64,1,0)*IF('Shoppable Services'!$C$4=$A64,1,0)*IF('Shoppable Services'!$B$4=AL$52,AL13,0)</f>
        <v>0</v>
      </c>
      <c r="AM64" s="4">
        <f>IF('Shoppable Services'!$F$4=$D64,1,0)*IF('Shoppable Services'!$E$4=$C64,1,0)*IF('Shoppable Services'!$D$4=$B64,1,0)*IF('Shoppable Services'!$C$4=$A64,1,0)*IF('Shoppable Services'!$B$4=AM$52,AM13,0)</f>
        <v>0</v>
      </c>
      <c r="AN64" s="4">
        <f>IF('Shoppable Services'!$F$4=$D64,1,0)*IF('Shoppable Services'!$E$4=$C64,1,0)*IF('Shoppable Services'!$D$4=$B64,1,0)*IF('Shoppable Services'!$C$4=$A64,1,0)*IF('Shoppable Services'!$B$4=AN$52,AN13,0)</f>
        <v>0</v>
      </c>
      <c r="AO64" s="4">
        <f>IF('Shoppable Services'!$F$4=$D64,1,0)*IF('Shoppable Services'!$E$4=$C64,1,0)*IF('Shoppable Services'!$D$4=$B64,1,0)*IF('Shoppable Services'!$C$4=$A64,1,0)*IF('Shoppable Services'!$B$4=AO$52,AO13,0)</f>
        <v>0</v>
      </c>
      <c r="AP64" s="4">
        <f>IF('Shoppable Services'!$F$4=$D64,1,0)*IF('Shoppable Services'!$E$4=$C64,1,0)*IF('Shoppable Services'!$D$4=$B64,1,0)*IF('Shoppable Services'!$C$4=$A64,1,0)*IF('Shoppable Services'!$B$4=AP$52,AP13,0)</f>
        <v>0</v>
      </c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9</v>
      </c>
      <c r="B65" t="s">
        <v>69</v>
      </c>
      <c r="C65" t="s">
        <v>68</v>
      </c>
      <c r="D65" t="s">
        <v>67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>
        <f>IF('Shoppable Services'!$F$4=$D65,1,0)*IF('Shoppable Services'!$E$4=$C65,1,0)*IF('Shoppable Services'!$D$4=$B65,1,0)*IF('Shoppable Services'!$C$4=$A65,1,0)*IF('Shoppable Services'!$B$4=AJ$52,AJ14,0)</f>
        <v>0</v>
      </c>
      <c r="AK65" s="4">
        <f>IF('Shoppable Services'!$F$4=$D65,1,0)*IF('Shoppable Services'!$E$4=$C65,1,0)*IF('Shoppable Services'!$D$4=$B65,1,0)*IF('Shoppable Services'!$C$4=$A65,1,0)*IF('Shoppable Services'!$B$4=AK$52,AK14,0)</f>
        <v>0</v>
      </c>
      <c r="AL65" s="4">
        <f>IF('Shoppable Services'!$F$4=$D65,1,0)*IF('Shoppable Services'!$E$4=$C65,1,0)*IF('Shoppable Services'!$D$4=$B65,1,0)*IF('Shoppable Services'!$C$4=$A65,1,0)*IF('Shoppable Services'!$B$4=AL$52,AL14,0)</f>
        <v>0</v>
      </c>
      <c r="AM65" s="4">
        <f>IF('Shoppable Services'!$F$4=$D65,1,0)*IF('Shoppable Services'!$E$4=$C65,1,0)*IF('Shoppable Services'!$D$4=$B65,1,0)*IF('Shoppable Services'!$C$4=$A65,1,0)*IF('Shoppable Services'!$B$4=AM$52,AM14,0)</f>
        <v>0</v>
      </c>
      <c r="AN65" s="4">
        <f>IF('Shoppable Services'!$F$4=$D65,1,0)*IF('Shoppable Services'!$E$4=$C65,1,0)*IF('Shoppable Services'!$D$4=$B65,1,0)*IF('Shoppable Services'!$C$4=$A65,1,0)*IF('Shoppable Services'!$B$4=AN$52,AN14,0)</f>
        <v>0</v>
      </c>
      <c r="AO65" s="4">
        <f>IF('Shoppable Services'!$F$4=$D65,1,0)*IF('Shoppable Services'!$E$4=$C65,1,0)*IF('Shoppable Services'!$D$4=$B65,1,0)*IF('Shoppable Services'!$C$4=$A65,1,0)*IF('Shoppable Services'!$B$4=AO$52,AO14,0)</f>
        <v>0</v>
      </c>
      <c r="AP65" s="4">
        <f>IF('Shoppable Services'!$F$4=$D65,1,0)*IF('Shoppable Services'!$E$4=$C65,1,0)*IF('Shoppable Services'!$D$4=$B65,1,0)*IF('Shoppable Services'!$C$4=$A65,1,0)*IF('Shoppable Services'!$B$4=AP$52,AP14,0)</f>
        <v>0</v>
      </c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9</v>
      </c>
      <c r="B66" t="s">
        <v>69</v>
      </c>
      <c r="C66" t="s">
        <v>68</v>
      </c>
      <c r="D66" t="s">
        <v>10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>
        <f>IF('Shoppable Services'!$F$4=$D66,1,0)*IF('Shoppable Services'!$E$4=$C66,1,0)*IF('Shoppable Services'!$D$4=$B66,1,0)*IF('Shoppable Services'!$C$4=$A66,1,0)*IF('Shoppable Services'!$B$4=AJ$52,AJ15,0)</f>
        <v>0</v>
      </c>
      <c r="AK66" s="4">
        <f>IF('Shoppable Services'!$F$4=$D66,1,0)*IF('Shoppable Services'!$E$4=$C66,1,0)*IF('Shoppable Services'!$D$4=$B66,1,0)*IF('Shoppable Services'!$C$4=$A66,1,0)*IF('Shoppable Services'!$B$4=AK$52,AK15,0)</f>
        <v>0</v>
      </c>
      <c r="AL66" s="4">
        <f>IF('Shoppable Services'!$F$4=$D66,1,0)*IF('Shoppable Services'!$E$4=$C66,1,0)*IF('Shoppable Services'!$D$4=$B66,1,0)*IF('Shoppable Services'!$C$4=$A66,1,0)*IF('Shoppable Services'!$B$4=AL$52,AL15,0)</f>
        <v>0</v>
      </c>
      <c r="AM66" s="4">
        <f>IF('Shoppable Services'!$F$4=$D66,1,0)*IF('Shoppable Services'!$E$4=$C66,1,0)*IF('Shoppable Services'!$D$4=$B66,1,0)*IF('Shoppable Services'!$C$4=$A66,1,0)*IF('Shoppable Services'!$B$4=AM$52,AM15,0)</f>
        <v>0</v>
      </c>
      <c r="AN66" s="4">
        <f>IF('Shoppable Services'!$F$4=$D66,1,0)*IF('Shoppable Services'!$E$4=$C66,1,0)*IF('Shoppable Services'!$D$4=$B66,1,0)*IF('Shoppable Services'!$C$4=$A66,1,0)*IF('Shoppable Services'!$B$4=AN$52,AN15,0)</f>
        <v>0</v>
      </c>
      <c r="AO66" s="4">
        <f>IF('Shoppable Services'!$F$4=$D66,1,0)*IF('Shoppable Services'!$E$4=$C66,1,0)*IF('Shoppable Services'!$D$4=$B66,1,0)*IF('Shoppable Services'!$C$4=$A66,1,0)*IF('Shoppable Services'!$B$4=AO$52,AO15,0)</f>
        <v>0</v>
      </c>
      <c r="AP66" s="4">
        <f>IF('Shoppable Services'!$F$4=$D66,1,0)*IF('Shoppable Services'!$E$4=$C66,1,0)*IF('Shoppable Services'!$D$4=$B66,1,0)*IF('Shoppable Services'!$C$4=$A66,1,0)*IF('Shoppable Services'!$B$4=AP$52,AP15,0)</f>
        <v>0</v>
      </c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9</v>
      </c>
      <c r="B67" t="s">
        <v>24</v>
      </c>
      <c r="C67" t="s">
        <v>11</v>
      </c>
      <c r="D67" t="s">
        <v>10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>
        <f>IF('Shoppable Services'!$F$4=$D67,1,0)*IF('Shoppable Services'!$E$4=$C67,1,0)*IF('Shoppable Services'!$D$4=$B67,1,0)*IF('Shoppable Services'!$C$4=$A67,1,0)*IF('Shoppable Services'!$B$4=AJ$52,AJ16,0)</f>
        <v>0</v>
      </c>
      <c r="AK67" s="4">
        <f>IF('Shoppable Services'!$F$4=$D67,1,0)*IF('Shoppable Services'!$E$4=$C67,1,0)*IF('Shoppable Services'!$D$4=$B67,1,0)*IF('Shoppable Services'!$C$4=$A67,1,0)*IF('Shoppable Services'!$B$4=AK$52,AK16,0)</f>
        <v>0</v>
      </c>
      <c r="AL67" s="4">
        <f>IF('Shoppable Services'!$F$4=$D67,1,0)*IF('Shoppable Services'!$E$4=$C67,1,0)*IF('Shoppable Services'!$D$4=$B67,1,0)*IF('Shoppable Services'!$C$4=$A67,1,0)*IF('Shoppable Services'!$B$4=AL$52,AL16,0)</f>
        <v>0</v>
      </c>
      <c r="AM67" s="4">
        <f>IF('Shoppable Services'!$F$4=$D67,1,0)*IF('Shoppable Services'!$E$4=$C67,1,0)*IF('Shoppable Services'!$D$4=$B67,1,0)*IF('Shoppable Services'!$C$4=$A67,1,0)*IF('Shoppable Services'!$B$4=AM$52,AM16,0)</f>
        <v>0</v>
      </c>
      <c r="AN67" s="4">
        <f>IF('Shoppable Services'!$F$4=$D67,1,0)*IF('Shoppable Services'!$E$4=$C67,1,0)*IF('Shoppable Services'!$D$4=$B67,1,0)*IF('Shoppable Services'!$C$4=$A67,1,0)*IF('Shoppable Services'!$B$4=AN$52,AN16,0)</f>
        <v>0</v>
      </c>
      <c r="AO67" s="4">
        <f>IF('Shoppable Services'!$F$4=$D67,1,0)*IF('Shoppable Services'!$E$4=$C67,1,0)*IF('Shoppable Services'!$D$4=$B67,1,0)*IF('Shoppable Services'!$C$4=$A67,1,0)*IF('Shoppable Services'!$B$4=AO$52,AO16,0)</f>
        <v>0</v>
      </c>
      <c r="AP67" s="4">
        <f>IF('Shoppable Services'!$F$4=$D67,1,0)*IF('Shoppable Services'!$E$4=$C67,1,0)*IF('Shoppable Services'!$D$4=$B67,1,0)*IF('Shoppable Services'!$C$4=$A67,1,0)*IF('Shoppable Services'!$B$4=AP$52,AP16,0)</f>
        <v>0</v>
      </c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9</v>
      </c>
      <c r="B68" t="s">
        <v>24</v>
      </c>
      <c r="C68" t="s">
        <v>35</v>
      </c>
      <c r="D68" t="s">
        <v>67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>
        <f>IF('Shoppable Services'!$F$4=$D68,1,0)*IF('Shoppable Services'!$E$4=$C68,1,0)*IF('Shoppable Services'!$D$4=$B68,1,0)*IF('Shoppable Services'!$C$4=$A68,1,0)*IF('Shoppable Services'!$B$4=AJ$52,AJ17,0)</f>
        <v>0</v>
      </c>
      <c r="AK68" s="4">
        <f>IF('Shoppable Services'!$F$4=$D68,1,0)*IF('Shoppable Services'!$E$4=$C68,1,0)*IF('Shoppable Services'!$D$4=$B68,1,0)*IF('Shoppable Services'!$C$4=$A68,1,0)*IF('Shoppable Services'!$B$4=AK$52,AK17,0)</f>
        <v>0</v>
      </c>
      <c r="AL68" s="4">
        <f>IF('Shoppable Services'!$F$4=$D68,1,0)*IF('Shoppable Services'!$E$4=$C68,1,0)*IF('Shoppable Services'!$D$4=$B68,1,0)*IF('Shoppable Services'!$C$4=$A68,1,0)*IF('Shoppable Services'!$B$4=AL$52,AL17,0)</f>
        <v>0</v>
      </c>
      <c r="AM68" s="4">
        <f>IF('Shoppable Services'!$F$4=$D68,1,0)*IF('Shoppable Services'!$E$4=$C68,1,0)*IF('Shoppable Services'!$D$4=$B68,1,0)*IF('Shoppable Services'!$C$4=$A68,1,0)*IF('Shoppable Services'!$B$4=AM$52,AM17,0)</f>
        <v>0</v>
      </c>
      <c r="AN68" s="4">
        <f>IF('Shoppable Services'!$F$4=$D68,1,0)*IF('Shoppable Services'!$E$4=$C68,1,0)*IF('Shoppable Services'!$D$4=$B68,1,0)*IF('Shoppable Services'!$C$4=$A68,1,0)*IF('Shoppable Services'!$B$4=AN$52,AN17,0)</f>
        <v>0</v>
      </c>
      <c r="AO68" s="4">
        <f>IF('Shoppable Services'!$F$4=$D68,1,0)*IF('Shoppable Services'!$E$4=$C68,1,0)*IF('Shoppable Services'!$D$4=$B68,1,0)*IF('Shoppable Services'!$C$4=$A68,1,0)*IF('Shoppable Services'!$B$4=AO$52,AO17,0)</f>
        <v>0</v>
      </c>
      <c r="AP68" s="4">
        <f>IF('Shoppable Services'!$F$4=$D68,1,0)*IF('Shoppable Services'!$E$4=$C68,1,0)*IF('Shoppable Services'!$D$4=$B68,1,0)*IF('Shoppable Services'!$C$4=$A68,1,0)*IF('Shoppable Services'!$B$4=AP$52,AP17,0)</f>
        <v>0</v>
      </c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9</v>
      </c>
      <c r="B69" t="s">
        <v>24</v>
      </c>
      <c r="C69" t="s">
        <v>35</v>
      </c>
      <c r="D69" t="s">
        <v>10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>
        <f>IF('Shoppable Services'!$F$4=$D69,1,0)*IF('Shoppable Services'!$E$4=$C69,1,0)*IF('Shoppable Services'!$D$4=$B69,1,0)*IF('Shoppable Services'!$C$4=$A69,1,0)*IF('Shoppable Services'!$B$4=AI$52,AI18,0)</f>
        <v>0</v>
      </c>
      <c r="AJ69" s="4">
        <f>IF('Shoppable Services'!$F$4=$D69,1,0)*IF('Shoppable Services'!$E$4=$C69,1,0)*IF('Shoppable Services'!$D$4=$B69,1,0)*IF('Shoppable Services'!$C$4=$A69,1,0)*IF('Shoppable Services'!$B$4=AJ$52,AJ18,0)</f>
        <v>0</v>
      </c>
      <c r="AK69" s="4">
        <f>IF('Shoppable Services'!$F$4=$D69,1,0)*IF('Shoppable Services'!$E$4=$C69,1,0)*IF('Shoppable Services'!$D$4=$B69,1,0)*IF('Shoppable Services'!$C$4=$A69,1,0)*IF('Shoppable Services'!$B$4=AK$52,AK18,0)</f>
        <v>0</v>
      </c>
      <c r="AL69" s="4">
        <f>IF('Shoppable Services'!$F$4=$D69,1,0)*IF('Shoppable Services'!$E$4=$C69,1,0)*IF('Shoppable Services'!$D$4=$B69,1,0)*IF('Shoppable Services'!$C$4=$A69,1,0)*IF('Shoppable Services'!$B$4=AL$52,AL18,0)</f>
        <v>0</v>
      </c>
      <c r="AM69" s="4">
        <f>IF('Shoppable Services'!$F$4=$D69,1,0)*IF('Shoppable Services'!$E$4=$C69,1,0)*IF('Shoppable Services'!$D$4=$B69,1,0)*IF('Shoppable Services'!$C$4=$A69,1,0)*IF('Shoppable Services'!$B$4=AM$52,AM18,0)</f>
        <v>0</v>
      </c>
      <c r="AN69" s="4">
        <f>IF('Shoppable Services'!$F$4=$D69,1,0)*IF('Shoppable Services'!$E$4=$C69,1,0)*IF('Shoppable Services'!$D$4=$B69,1,0)*IF('Shoppable Services'!$C$4=$A69,1,0)*IF('Shoppable Services'!$B$4=AN$52,AN18,0)</f>
        <v>0</v>
      </c>
      <c r="AO69" s="4">
        <f>IF('Shoppable Services'!$F$4=$D69,1,0)*IF('Shoppable Services'!$E$4=$C69,1,0)*IF('Shoppable Services'!$D$4=$B69,1,0)*IF('Shoppable Services'!$C$4=$A69,1,0)*IF('Shoppable Services'!$B$4=AO$52,AO18,0)</f>
        <v>0</v>
      </c>
      <c r="AP69" s="4">
        <f>IF('Shoppable Services'!$F$4=$D69,1,0)*IF('Shoppable Services'!$E$4=$C69,1,0)*IF('Shoppable Services'!$D$4=$B69,1,0)*IF('Shoppable Services'!$C$4=$A69,1,0)*IF('Shoppable Services'!$B$4=AP$52,AP18,0)</f>
        <v>0</v>
      </c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9</v>
      </c>
      <c r="B70" t="s">
        <v>24</v>
      </c>
      <c r="C70" t="s">
        <v>36</v>
      </c>
      <c r="D70" t="s">
        <v>10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>
        <f>IF('Shoppable Services'!$F$4=$D70,1,0)*IF('Shoppable Services'!$E$4=$C70,1,0)*IF('Shoppable Services'!$D$4=$B70,1,0)*IF('Shoppable Services'!$C$4=$A70,1,0)*IF('Shoppable Services'!$B$4=AI$52,AI19,0)</f>
        <v>0</v>
      </c>
      <c r="AJ70" s="4">
        <f>IF('Shoppable Services'!$F$4=$D70,1,0)*IF('Shoppable Services'!$E$4=$C70,1,0)*IF('Shoppable Services'!$D$4=$B70,1,0)*IF('Shoppable Services'!$C$4=$A70,1,0)*IF('Shoppable Services'!$B$4=AJ$52,AJ19,0)</f>
        <v>0</v>
      </c>
      <c r="AK70" s="4">
        <f>IF('Shoppable Services'!$F$4=$D70,1,0)*IF('Shoppable Services'!$E$4=$C70,1,0)*IF('Shoppable Services'!$D$4=$B70,1,0)*IF('Shoppable Services'!$C$4=$A70,1,0)*IF('Shoppable Services'!$B$4=AK$52,AK19,0)</f>
        <v>0</v>
      </c>
      <c r="AL70" s="4">
        <f>IF('Shoppable Services'!$F$4=$D70,1,0)*IF('Shoppable Services'!$E$4=$C70,1,0)*IF('Shoppable Services'!$D$4=$B70,1,0)*IF('Shoppable Services'!$C$4=$A70,1,0)*IF('Shoppable Services'!$B$4=AL$52,AL19,0)</f>
        <v>0</v>
      </c>
      <c r="AM70" s="4">
        <f>IF('Shoppable Services'!$F$4=$D70,1,0)*IF('Shoppable Services'!$E$4=$C70,1,0)*IF('Shoppable Services'!$D$4=$B70,1,0)*IF('Shoppable Services'!$C$4=$A70,1,0)*IF('Shoppable Services'!$B$4=AM$52,AM19,0)</f>
        <v>0</v>
      </c>
      <c r="AN70" s="4">
        <f>IF('Shoppable Services'!$F$4=$D70,1,0)*IF('Shoppable Services'!$E$4=$C70,1,0)*IF('Shoppable Services'!$D$4=$B70,1,0)*IF('Shoppable Services'!$C$4=$A70,1,0)*IF('Shoppable Services'!$B$4=AN$52,AN19,0)</f>
        <v>0</v>
      </c>
      <c r="AO70" s="4">
        <f>IF('Shoppable Services'!$F$4=$D70,1,0)*IF('Shoppable Services'!$E$4=$C70,1,0)*IF('Shoppable Services'!$D$4=$B70,1,0)*IF('Shoppable Services'!$C$4=$A70,1,0)*IF('Shoppable Services'!$B$4=AO$52,AO19,0)</f>
        <v>0</v>
      </c>
      <c r="AP70" s="4">
        <f>IF('Shoppable Services'!$F$4=$D70,1,0)*IF('Shoppable Services'!$E$4=$C70,1,0)*IF('Shoppable Services'!$D$4=$B70,1,0)*IF('Shoppable Services'!$C$4=$A70,1,0)*IF('Shoppable Services'!$B$4=AP$52,AP19,0)</f>
        <v>0</v>
      </c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9</v>
      </c>
      <c r="B71" t="s">
        <v>24</v>
      </c>
      <c r="C71" t="s">
        <v>25</v>
      </c>
      <c r="D71" t="s">
        <v>10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>
        <f>IF('Shoppable Services'!$F$4=$D71,1,0)*IF('Shoppable Services'!$E$4=$C71,1,0)*IF('Shoppable Services'!$D$4=$B71,1,0)*IF('Shoppable Services'!$C$4=$A71,1,0)*IF('Shoppable Services'!$B$4=AH$52,AH20,0)</f>
        <v>0</v>
      </c>
      <c r="AI71" s="4">
        <f>IF('Shoppable Services'!$F$4=$D71,1,0)*IF('Shoppable Services'!$E$4=$C71,1,0)*IF('Shoppable Services'!$D$4=$B71,1,0)*IF('Shoppable Services'!$C$4=$A71,1,0)*IF('Shoppable Services'!$B$4=AI$52,AI20,0)</f>
        <v>0</v>
      </c>
      <c r="AJ71" s="4">
        <f>IF('Shoppable Services'!$F$4=$D71,1,0)*IF('Shoppable Services'!$E$4=$C71,1,0)*IF('Shoppable Services'!$D$4=$B71,1,0)*IF('Shoppable Services'!$C$4=$A71,1,0)*IF('Shoppable Services'!$B$4=AJ$52,AJ20,0)</f>
        <v>0</v>
      </c>
      <c r="AK71" s="4">
        <f>IF('Shoppable Services'!$F$4=$D71,1,0)*IF('Shoppable Services'!$E$4=$C71,1,0)*IF('Shoppable Services'!$D$4=$B71,1,0)*IF('Shoppable Services'!$C$4=$A71,1,0)*IF('Shoppable Services'!$B$4=AK$52,AK20,0)</f>
        <v>0</v>
      </c>
      <c r="AL71" s="4">
        <f>IF('Shoppable Services'!$F$4=$D71,1,0)*IF('Shoppable Services'!$E$4=$C71,1,0)*IF('Shoppable Services'!$D$4=$B71,1,0)*IF('Shoppable Services'!$C$4=$A71,1,0)*IF('Shoppable Services'!$B$4=AL$52,AL20,0)</f>
        <v>0</v>
      </c>
      <c r="AM71" s="4">
        <f>IF('Shoppable Services'!$F$4=$D71,1,0)*IF('Shoppable Services'!$E$4=$C71,1,0)*IF('Shoppable Services'!$D$4=$B71,1,0)*IF('Shoppable Services'!$C$4=$A71,1,0)*IF('Shoppable Services'!$B$4=AM$52,AM20,0)</f>
        <v>0</v>
      </c>
      <c r="AN71" s="4">
        <f>IF('Shoppable Services'!$F$4=$D71,1,0)*IF('Shoppable Services'!$E$4=$C71,1,0)*IF('Shoppable Services'!$D$4=$B71,1,0)*IF('Shoppable Services'!$C$4=$A71,1,0)*IF('Shoppable Services'!$B$4=AN$52,AN20,0)</f>
        <v>0</v>
      </c>
      <c r="AO71" s="4">
        <f>IF('Shoppable Services'!$F$4=$D71,1,0)*IF('Shoppable Services'!$E$4=$C71,1,0)*IF('Shoppable Services'!$D$4=$B71,1,0)*IF('Shoppable Services'!$C$4=$A71,1,0)*IF('Shoppable Services'!$B$4=AO$52,AO20,0)</f>
        <v>0</v>
      </c>
      <c r="AP71" s="4">
        <f>IF('Shoppable Services'!$F$4=$D71,1,0)*IF('Shoppable Services'!$E$4=$C71,1,0)*IF('Shoppable Services'!$D$4=$B71,1,0)*IF('Shoppable Services'!$C$4=$A71,1,0)*IF('Shoppable Services'!$B$4=AP$52,AP20,0)</f>
        <v>0</v>
      </c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9</v>
      </c>
      <c r="B72" t="s">
        <v>24</v>
      </c>
      <c r="C72" t="s">
        <v>68</v>
      </c>
      <c r="D72" t="s">
        <v>67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>
        <f>IF('Shoppable Services'!$F$4=$D72,1,0)*IF('Shoppable Services'!$E$4=$C72,1,0)*IF('Shoppable Services'!$D$4=$B72,1,0)*IF('Shoppable Services'!$C$4=$A72,1,0)*IF('Shoppable Services'!$B$4=AH$52,AH21,0)</f>
        <v>0</v>
      </c>
      <c r="AI72" s="4">
        <f>IF('Shoppable Services'!$F$4=$D72,1,0)*IF('Shoppable Services'!$E$4=$C72,1,0)*IF('Shoppable Services'!$D$4=$B72,1,0)*IF('Shoppable Services'!$C$4=$A72,1,0)*IF('Shoppable Services'!$B$4=AI$52,AI21,0)</f>
        <v>0</v>
      </c>
      <c r="AJ72" s="4">
        <f>IF('Shoppable Services'!$F$4=$D72,1,0)*IF('Shoppable Services'!$E$4=$C72,1,0)*IF('Shoppable Services'!$D$4=$B72,1,0)*IF('Shoppable Services'!$C$4=$A72,1,0)*IF('Shoppable Services'!$B$4=AJ$52,AJ21,0)</f>
        <v>0</v>
      </c>
      <c r="AK72" s="4">
        <f>IF('Shoppable Services'!$F$4=$D72,1,0)*IF('Shoppable Services'!$E$4=$C72,1,0)*IF('Shoppable Services'!$D$4=$B72,1,0)*IF('Shoppable Services'!$C$4=$A72,1,0)*IF('Shoppable Services'!$B$4=AK$52,AK21,0)</f>
        <v>0</v>
      </c>
      <c r="AL72" s="4">
        <f>IF('Shoppable Services'!$F$4=$D72,1,0)*IF('Shoppable Services'!$E$4=$C72,1,0)*IF('Shoppable Services'!$D$4=$B72,1,0)*IF('Shoppable Services'!$C$4=$A72,1,0)*IF('Shoppable Services'!$B$4=AL$52,AL21,0)</f>
        <v>0</v>
      </c>
      <c r="AM72" s="4">
        <f>IF('Shoppable Services'!$F$4=$D72,1,0)*IF('Shoppable Services'!$E$4=$C72,1,0)*IF('Shoppable Services'!$D$4=$B72,1,0)*IF('Shoppable Services'!$C$4=$A72,1,0)*IF('Shoppable Services'!$B$4=AM$52,AM21,0)</f>
        <v>0</v>
      </c>
      <c r="AN72" s="4">
        <f>IF('Shoppable Services'!$F$4=$D72,1,0)*IF('Shoppable Services'!$E$4=$C72,1,0)*IF('Shoppable Services'!$D$4=$B72,1,0)*IF('Shoppable Services'!$C$4=$A72,1,0)*IF('Shoppable Services'!$B$4=AN$52,AN21,0)</f>
        <v>0</v>
      </c>
      <c r="AO72" s="4">
        <f>IF('Shoppable Services'!$F$4=$D72,1,0)*IF('Shoppable Services'!$E$4=$C72,1,0)*IF('Shoppable Services'!$D$4=$B72,1,0)*IF('Shoppable Services'!$C$4=$A72,1,0)*IF('Shoppable Services'!$B$4=AO$52,AO21,0)</f>
        <v>0</v>
      </c>
      <c r="AP72" s="4">
        <f>IF('Shoppable Services'!$F$4=$D72,1,0)*IF('Shoppable Services'!$E$4=$C72,1,0)*IF('Shoppable Services'!$D$4=$B72,1,0)*IF('Shoppable Services'!$C$4=$A72,1,0)*IF('Shoppable Services'!$B$4=AP$52,AP21,0)</f>
        <v>0</v>
      </c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9</v>
      </c>
      <c r="B73" t="s">
        <v>24</v>
      </c>
      <c r="C73" t="s">
        <v>68</v>
      </c>
      <c r="D73" t="s">
        <v>10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>
        <f>IF('Shoppable Services'!$F$4=$D73,1,0)*IF('Shoppable Services'!$E$4=$C73,1,0)*IF('Shoppable Services'!$D$4=$B73,1,0)*IF('Shoppable Services'!$C$4=$A73,1,0)*IF('Shoppable Services'!$B$4=AH$52,AH22,0)</f>
        <v>0</v>
      </c>
      <c r="AI73" s="4">
        <f>IF('Shoppable Services'!$F$4=$D73,1,0)*IF('Shoppable Services'!$E$4=$C73,1,0)*IF('Shoppable Services'!$D$4=$B73,1,0)*IF('Shoppable Services'!$C$4=$A73,1,0)*IF('Shoppable Services'!$B$4=AI$52,AI22,0)</f>
        <v>0</v>
      </c>
      <c r="AJ73" s="4">
        <f>IF('Shoppable Services'!$F$4=$D73,1,0)*IF('Shoppable Services'!$E$4=$C73,1,0)*IF('Shoppable Services'!$D$4=$B73,1,0)*IF('Shoppable Services'!$C$4=$A73,1,0)*IF('Shoppable Services'!$B$4=AJ$52,AJ22,0)</f>
        <v>0</v>
      </c>
      <c r="AK73" s="4">
        <f>IF('Shoppable Services'!$F$4=$D73,1,0)*IF('Shoppable Services'!$E$4=$C73,1,0)*IF('Shoppable Services'!$D$4=$B73,1,0)*IF('Shoppable Services'!$C$4=$A73,1,0)*IF('Shoppable Services'!$B$4=AK$52,AK22,0)</f>
        <v>0</v>
      </c>
      <c r="AL73" s="4">
        <f>IF('Shoppable Services'!$F$4=$D73,1,0)*IF('Shoppable Services'!$E$4=$C73,1,0)*IF('Shoppable Services'!$D$4=$B73,1,0)*IF('Shoppable Services'!$C$4=$A73,1,0)*IF('Shoppable Services'!$B$4=AL$52,AL22,0)</f>
        <v>0</v>
      </c>
      <c r="AM73" s="4">
        <f>IF('Shoppable Services'!$F$4=$D73,1,0)*IF('Shoppable Services'!$E$4=$C73,1,0)*IF('Shoppable Services'!$D$4=$B73,1,0)*IF('Shoppable Services'!$C$4=$A73,1,0)*IF('Shoppable Services'!$B$4=AM$52,AM22,0)</f>
        <v>0</v>
      </c>
      <c r="AN73" s="4">
        <f>IF('Shoppable Services'!$F$4=$D73,1,0)*IF('Shoppable Services'!$E$4=$C73,1,0)*IF('Shoppable Services'!$D$4=$B73,1,0)*IF('Shoppable Services'!$C$4=$A73,1,0)*IF('Shoppable Services'!$B$4=AN$52,AN22,0)</f>
        <v>0</v>
      </c>
      <c r="AO73" s="4">
        <f>IF('Shoppable Services'!$F$4=$D73,1,0)*IF('Shoppable Services'!$E$4=$C73,1,0)*IF('Shoppable Services'!$D$4=$B73,1,0)*IF('Shoppable Services'!$C$4=$A73,1,0)*IF('Shoppable Services'!$B$4=AO$52,AO22,0)</f>
        <v>0</v>
      </c>
      <c r="AP73" s="4">
        <f>IF('Shoppable Services'!$F$4=$D73,1,0)*IF('Shoppable Services'!$E$4=$C73,1,0)*IF('Shoppable Services'!$D$4=$B73,1,0)*IF('Shoppable Services'!$C$4=$A73,1,0)*IF('Shoppable Services'!$B$4=AP$52,AP22,0)</f>
        <v>0</v>
      </c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9</v>
      </c>
      <c r="B74" t="s">
        <v>38</v>
      </c>
      <c r="C74" t="s">
        <v>11</v>
      </c>
      <c r="D74" t="s">
        <v>10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>
        <f>IF('Shoppable Services'!$F$4=$D74,1,0)*IF('Shoppable Services'!$E$4=$C74,1,0)*IF('Shoppable Services'!$D$4=$B74,1,0)*IF('Shoppable Services'!$C$4=$A74,1,0)*IF('Shoppable Services'!$B$4=AF$52,AF23,0)</f>
        <v>0</v>
      </c>
      <c r="AG74" s="4">
        <f>IF('Shoppable Services'!$F$4=$D74,1,0)*IF('Shoppable Services'!$E$4=$C74,1,0)*IF('Shoppable Services'!$D$4=$B74,1,0)*IF('Shoppable Services'!$C$4=$A74,1,0)*IF('Shoppable Services'!$B$4=AG$52,AG23,0)</f>
        <v>0</v>
      </c>
      <c r="AH74" s="4">
        <f>IF('Shoppable Services'!$F$4=$D74,1,0)*IF('Shoppable Services'!$E$4=$C74,1,0)*IF('Shoppable Services'!$D$4=$B74,1,0)*IF('Shoppable Services'!$C$4=$A74,1,0)*IF('Shoppable Services'!$B$4=AH$52,AH23,0)</f>
        <v>0</v>
      </c>
      <c r="AI74" s="4">
        <f>IF('Shoppable Services'!$F$4=$D74,1,0)*IF('Shoppable Services'!$E$4=$C74,1,0)*IF('Shoppable Services'!$D$4=$B74,1,0)*IF('Shoppable Services'!$C$4=$A74,1,0)*IF('Shoppable Services'!$B$4=AI$52,AI23,0)</f>
        <v>0</v>
      </c>
      <c r="AJ74" s="4">
        <f>IF('Shoppable Services'!$F$4=$D74,1,0)*IF('Shoppable Services'!$E$4=$C74,1,0)*IF('Shoppable Services'!$D$4=$B74,1,0)*IF('Shoppable Services'!$C$4=$A74,1,0)*IF('Shoppable Services'!$B$4=AJ$52,AJ23,0)</f>
        <v>0</v>
      </c>
      <c r="AK74" s="4">
        <f>IF('Shoppable Services'!$F$4=$D74,1,0)*IF('Shoppable Services'!$E$4=$C74,1,0)*IF('Shoppable Services'!$D$4=$B74,1,0)*IF('Shoppable Services'!$C$4=$A74,1,0)*IF('Shoppable Services'!$B$4=AK$52,AK23,0)</f>
        <v>0</v>
      </c>
      <c r="AL74" s="4">
        <f>IF('Shoppable Services'!$F$4=$D74,1,0)*IF('Shoppable Services'!$E$4=$C74,1,0)*IF('Shoppable Services'!$D$4=$B74,1,0)*IF('Shoppable Services'!$C$4=$A74,1,0)*IF('Shoppable Services'!$B$4=AL$52,AL23,0)</f>
        <v>0</v>
      </c>
      <c r="AM74" s="4">
        <f>IF('Shoppable Services'!$F$4=$D74,1,0)*IF('Shoppable Services'!$E$4=$C74,1,0)*IF('Shoppable Services'!$D$4=$B74,1,0)*IF('Shoppable Services'!$C$4=$A74,1,0)*IF('Shoppable Services'!$B$4=AM$52,AM23,0)</f>
        <v>0</v>
      </c>
      <c r="AN74" s="4">
        <f>IF('Shoppable Services'!$F$4=$D74,1,0)*IF('Shoppable Services'!$E$4=$C74,1,0)*IF('Shoppable Services'!$D$4=$B74,1,0)*IF('Shoppable Services'!$C$4=$A74,1,0)*IF('Shoppable Services'!$B$4=AN$52,AN23,0)</f>
        <v>0</v>
      </c>
      <c r="AO74" s="4">
        <f>IF('Shoppable Services'!$F$4=$D74,1,0)*IF('Shoppable Services'!$E$4=$C74,1,0)*IF('Shoppable Services'!$D$4=$B74,1,0)*IF('Shoppable Services'!$C$4=$A74,1,0)*IF('Shoppable Services'!$B$4=AO$52,AO23,0)</f>
        <v>0</v>
      </c>
      <c r="AP74" s="4">
        <f>IF('Shoppable Services'!$F$4=$D74,1,0)*IF('Shoppable Services'!$E$4=$C74,1,0)*IF('Shoppable Services'!$D$4=$B74,1,0)*IF('Shoppable Services'!$C$4=$A74,1,0)*IF('Shoppable Services'!$B$4=AP$52,AP23,0)</f>
        <v>0</v>
      </c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9</v>
      </c>
      <c r="B75" t="s">
        <v>38</v>
      </c>
      <c r="C75" t="s">
        <v>35</v>
      </c>
      <c r="D75" t="s">
        <v>67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>
        <f>IF('Shoppable Services'!$F$4=$D75,1,0)*IF('Shoppable Services'!$E$4=$C75,1,0)*IF('Shoppable Services'!$D$4=$B75,1,0)*IF('Shoppable Services'!$C$4=$A75,1,0)*IF('Shoppable Services'!$B$4=AA$52,AA24,0)</f>
        <v>0</v>
      </c>
      <c r="AB75" s="4">
        <f>IF('Shoppable Services'!$F$4=$D75,1,0)*IF('Shoppable Services'!$E$4=$C75,1,0)*IF('Shoppable Services'!$D$4=$B75,1,0)*IF('Shoppable Services'!$C$4=$A75,1,0)*IF('Shoppable Services'!$B$4=AB$52,AB24,0)</f>
        <v>0</v>
      </c>
      <c r="AC75" s="4">
        <f>IF('Shoppable Services'!$F$4=$D75,1,0)*IF('Shoppable Services'!$E$4=$C75,1,0)*IF('Shoppable Services'!$D$4=$B75,1,0)*IF('Shoppable Services'!$C$4=$A75,1,0)*IF('Shoppable Services'!$B$4=AC$52,AC24,0)</f>
        <v>0</v>
      </c>
      <c r="AD75" s="4">
        <f>IF('Shoppable Services'!$F$4=$D75,1,0)*IF('Shoppable Services'!$E$4=$C75,1,0)*IF('Shoppable Services'!$D$4=$B75,1,0)*IF('Shoppable Services'!$C$4=$A75,1,0)*IF('Shoppable Services'!$B$4=AD$52,AD24,0)</f>
        <v>0</v>
      </c>
      <c r="AE75" s="4">
        <f>IF('Shoppable Services'!$F$4=$D75,1,0)*IF('Shoppable Services'!$E$4=$C75,1,0)*IF('Shoppable Services'!$D$4=$B75,1,0)*IF('Shoppable Services'!$C$4=$A75,1,0)*IF('Shoppable Services'!$B$4=AE$52,AE24,0)</f>
        <v>0</v>
      </c>
      <c r="AF75" s="4">
        <f>IF('Shoppable Services'!$F$4=$D75,1,0)*IF('Shoppable Services'!$E$4=$C75,1,0)*IF('Shoppable Services'!$D$4=$B75,1,0)*IF('Shoppable Services'!$C$4=$A75,1,0)*IF('Shoppable Services'!$B$4=AF$52,AF24,0)</f>
        <v>0</v>
      </c>
      <c r="AG75" s="4">
        <f>IF('Shoppable Services'!$F$4=$D75,1,0)*IF('Shoppable Services'!$E$4=$C75,1,0)*IF('Shoppable Services'!$D$4=$B75,1,0)*IF('Shoppable Services'!$C$4=$A75,1,0)*IF('Shoppable Services'!$B$4=AG$52,AG24,0)</f>
        <v>0</v>
      </c>
      <c r="AH75" s="4">
        <f>IF('Shoppable Services'!$F$4=$D75,1,0)*IF('Shoppable Services'!$E$4=$C75,1,0)*IF('Shoppable Services'!$D$4=$B75,1,0)*IF('Shoppable Services'!$C$4=$A75,1,0)*IF('Shoppable Services'!$B$4=AH$52,AH24,0)</f>
        <v>0</v>
      </c>
      <c r="AI75" s="4">
        <f>IF('Shoppable Services'!$F$4=$D75,1,0)*IF('Shoppable Services'!$E$4=$C75,1,0)*IF('Shoppable Services'!$D$4=$B75,1,0)*IF('Shoppable Services'!$C$4=$A75,1,0)*IF('Shoppable Services'!$B$4=AI$52,AI24,0)</f>
        <v>0</v>
      </c>
      <c r="AJ75" s="4">
        <f>IF('Shoppable Services'!$F$4=$D75,1,0)*IF('Shoppable Services'!$E$4=$C75,1,0)*IF('Shoppable Services'!$D$4=$B75,1,0)*IF('Shoppable Services'!$C$4=$A75,1,0)*IF('Shoppable Services'!$B$4=AJ$52,AJ24,0)</f>
        <v>0</v>
      </c>
      <c r="AK75" s="4">
        <f>IF('Shoppable Services'!$F$4=$D75,1,0)*IF('Shoppable Services'!$E$4=$C75,1,0)*IF('Shoppable Services'!$D$4=$B75,1,0)*IF('Shoppable Services'!$C$4=$A75,1,0)*IF('Shoppable Services'!$B$4=AK$52,AK24,0)</f>
        <v>0</v>
      </c>
      <c r="AL75" s="4">
        <f>IF('Shoppable Services'!$F$4=$D75,1,0)*IF('Shoppable Services'!$E$4=$C75,1,0)*IF('Shoppable Services'!$D$4=$B75,1,0)*IF('Shoppable Services'!$C$4=$A75,1,0)*IF('Shoppable Services'!$B$4=AL$52,AL24,0)</f>
        <v>0</v>
      </c>
      <c r="AM75" s="4">
        <f>IF('Shoppable Services'!$F$4=$D75,1,0)*IF('Shoppable Services'!$E$4=$C75,1,0)*IF('Shoppable Services'!$D$4=$B75,1,0)*IF('Shoppable Services'!$C$4=$A75,1,0)*IF('Shoppable Services'!$B$4=AM$52,AM24,0)</f>
        <v>0</v>
      </c>
      <c r="AN75" s="4">
        <f>IF('Shoppable Services'!$F$4=$D75,1,0)*IF('Shoppable Services'!$E$4=$C75,1,0)*IF('Shoppable Services'!$D$4=$B75,1,0)*IF('Shoppable Services'!$C$4=$A75,1,0)*IF('Shoppable Services'!$B$4=AN$52,AN24,0)</f>
        <v>0</v>
      </c>
      <c r="AO75" s="4">
        <f>IF('Shoppable Services'!$F$4=$D75,1,0)*IF('Shoppable Services'!$E$4=$C75,1,0)*IF('Shoppable Services'!$D$4=$B75,1,0)*IF('Shoppable Services'!$C$4=$A75,1,0)*IF('Shoppable Services'!$B$4=AO$52,AO24,0)</f>
        <v>0</v>
      </c>
      <c r="AP75" s="4">
        <f>IF('Shoppable Services'!$F$4=$D75,1,0)*IF('Shoppable Services'!$E$4=$C75,1,0)*IF('Shoppable Services'!$D$4=$B75,1,0)*IF('Shoppable Services'!$C$4=$A75,1,0)*IF('Shoppable Services'!$B$4=AP$52,AP24,0)</f>
        <v>0</v>
      </c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8">
      <c r="A76" t="s">
        <v>9</v>
      </c>
      <c r="B76" t="s">
        <v>38</v>
      </c>
      <c r="C76" t="s">
        <v>35</v>
      </c>
      <c r="D76" t="s">
        <v>10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>
        <f>IF('Shoppable Services'!$F$4=$D76,1,0)*IF('Shoppable Services'!$E$4=$C76,1,0)*IF('Shoppable Services'!$D$4=$B76,1,0)*IF('Shoppable Services'!$C$4=$A76,1,0)*IF('Shoppable Services'!$B$4=Z$52,Z25,0)</f>
        <v>0</v>
      </c>
      <c r="AA76" s="4">
        <f>IF('Shoppable Services'!$F$4=$D76,1,0)*IF('Shoppable Services'!$E$4=$C76,1,0)*IF('Shoppable Services'!$D$4=$B76,1,0)*IF('Shoppable Services'!$C$4=$A76,1,0)*IF('Shoppable Services'!$B$4=AA$52,AA25,0)</f>
        <v>0</v>
      </c>
      <c r="AB76" s="4">
        <f>IF('Shoppable Services'!$F$4=$D76,1,0)*IF('Shoppable Services'!$E$4=$C76,1,0)*IF('Shoppable Services'!$D$4=$B76,1,0)*IF('Shoppable Services'!$C$4=$A76,1,0)*IF('Shoppable Services'!$B$4=AB$52,AB25,0)</f>
        <v>0</v>
      </c>
      <c r="AC76" s="4">
        <f>IF('Shoppable Services'!$F$4=$D76,1,0)*IF('Shoppable Services'!$E$4=$C76,1,0)*IF('Shoppable Services'!$D$4=$B76,1,0)*IF('Shoppable Services'!$C$4=$A76,1,0)*IF('Shoppable Services'!$B$4=AC$52,AC25,0)</f>
        <v>0</v>
      </c>
      <c r="AD76" s="4">
        <f>IF('Shoppable Services'!$F$4=$D76,1,0)*IF('Shoppable Services'!$E$4=$C76,1,0)*IF('Shoppable Services'!$D$4=$B76,1,0)*IF('Shoppable Services'!$C$4=$A76,1,0)*IF('Shoppable Services'!$B$4=AD$52,AD25,0)</f>
        <v>0</v>
      </c>
      <c r="AE76" s="4">
        <f>IF('Shoppable Services'!$F$4=$D76,1,0)*IF('Shoppable Services'!$E$4=$C76,1,0)*IF('Shoppable Services'!$D$4=$B76,1,0)*IF('Shoppable Services'!$C$4=$A76,1,0)*IF('Shoppable Services'!$B$4=AE$52,AE25,0)</f>
        <v>0</v>
      </c>
      <c r="AF76" s="4">
        <f>IF('Shoppable Services'!$F$4=$D76,1,0)*IF('Shoppable Services'!$E$4=$C76,1,0)*IF('Shoppable Services'!$D$4=$B76,1,0)*IF('Shoppable Services'!$C$4=$A76,1,0)*IF('Shoppable Services'!$B$4=AF$52,AF25,0)</f>
        <v>0</v>
      </c>
      <c r="AG76" s="4">
        <f>IF('Shoppable Services'!$F$4=$D76,1,0)*IF('Shoppable Services'!$E$4=$C76,1,0)*IF('Shoppable Services'!$D$4=$B76,1,0)*IF('Shoppable Services'!$C$4=$A76,1,0)*IF('Shoppable Services'!$B$4=AG$52,AG25,0)</f>
        <v>0</v>
      </c>
      <c r="AH76" s="4">
        <f>IF('Shoppable Services'!$F$4=$D76,1,0)*IF('Shoppable Services'!$E$4=$C76,1,0)*IF('Shoppable Services'!$D$4=$B76,1,0)*IF('Shoppable Services'!$C$4=$A76,1,0)*IF('Shoppable Services'!$B$4=AH$52,AH25,0)</f>
        <v>0</v>
      </c>
      <c r="AI76" s="4">
        <f>IF('Shoppable Services'!$F$4=$D76,1,0)*IF('Shoppable Services'!$E$4=$C76,1,0)*IF('Shoppable Services'!$D$4=$B76,1,0)*IF('Shoppable Services'!$C$4=$A76,1,0)*IF('Shoppable Services'!$B$4=AI$52,AI25,0)</f>
        <v>0</v>
      </c>
      <c r="AJ76" s="4">
        <f>IF('Shoppable Services'!$F$4=$D76,1,0)*IF('Shoppable Services'!$E$4=$C76,1,0)*IF('Shoppable Services'!$D$4=$B76,1,0)*IF('Shoppable Services'!$C$4=$A76,1,0)*IF('Shoppable Services'!$B$4=AJ$52,AJ25,0)</f>
        <v>0</v>
      </c>
      <c r="AK76" s="4">
        <f>IF('Shoppable Services'!$F$4=$D76,1,0)*IF('Shoppable Services'!$E$4=$C76,1,0)*IF('Shoppable Services'!$D$4=$B76,1,0)*IF('Shoppable Services'!$C$4=$A76,1,0)*IF('Shoppable Services'!$B$4=AK$52,AK25,0)</f>
        <v>0</v>
      </c>
      <c r="AL76" s="4">
        <f>IF('Shoppable Services'!$F$4=$D76,1,0)*IF('Shoppable Services'!$E$4=$C76,1,0)*IF('Shoppable Services'!$D$4=$B76,1,0)*IF('Shoppable Services'!$C$4=$A76,1,0)*IF('Shoppable Services'!$B$4=AL$52,AL25,0)</f>
        <v>0</v>
      </c>
      <c r="AM76" s="4">
        <f>IF('Shoppable Services'!$F$4=$D76,1,0)*IF('Shoppable Services'!$E$4=$C76,1,0)*IF('Shoppable Services'!$D$4=$B76,1,0)*IF('Shoppable Services'!$C$4=$A76,1,0)*IF('Shoppable Services'!$B$4=AM$52,AM25,0)</f>
        <v>0</v>
      </c>
      <c r="AN76" s="4">
        <f>IF('Shoppable Services'!$F$4=$D76,1,0)*IF('Shoppable Services'!$E$4=$C76,1,0)*IF('Shoppable Services'!$D$4=$B76,1,0)*IF('Shoppable Services'!$C$4=$A76,1,0)*IF('Shoppable Services'!$B$4=AN$52,AN25,0)</f>
        <v>0</v>
      </c>
      <c r="AO76" s="4">
        <f>IF('Shoppable Services'!$F$4=$D76,1,0)*IF('Shoppable Services'!$E$4=$C76,1,0)*IF('Shoppable Services'!$D$4=$B76,1,0)*IF('Shoppable Services'!$C$4=$A76,1,0)*IF('Shoppable Services'!$B$4=AO$52,AO25,0)</f>
        <v>0</v>
      </c>
      <c r="AP76" s="4">
        <f>IF('Shoppable Services'!$F$4=$D76,1,0)*IF('Shoppable Services'!$E$4=$C76,1,0)*IF('Shoppable Services'!$D$4=$B76,1,0)*IF('Shoppable Services'!$C$4=$A76,1,0)*IF('Shoppable Services'!$B$4=AP$52,AP25,0)</f>
        <v>0</v>
      </c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8">
      <c r="A77" t="s">
        <v>9</v>
      </c>
      <c r="B77" t="s">
        <v>38</v>
      </c>
      <c r="C77" t="s">
        <v>68</v>
      </c>
      <c r="D77" t="s">
        <v>67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>
        <f>IF('Shoppable Services'!$F$4=$D77,1,0)*IF('Shoppable Services'!$E$4=$C77,1,0)*IF('Shoppable Services'!$D$4=$B77,1,0)*IF('Shoppable Services'!$C$4=$A77,1,0)*IF('Shoppable Services'!$B$4=U$52,U26,0)</f>
        <v>0</v>
      </c>
      <c r="V77" s="4">
        <f>IF('Shoppable Services'!$F$4=$D77,1,0)*IF('Shoppable Services'!$E$4=$C77,1,0)*IF('Shoppable Services'!$D$4=$B77,1,0)*IF('Shoppable Services'!$C$4=$A77,1,0)*IF('Shoppable Services'!$B$4=V$52,V26,0)</f>
        <v>0</v>
      </c>
      <c r="W77" s="4">
        <f>IF('Shoppable Services'!$F$4=$D77,1,0)*IF('Shoppable Services'!$E$4=$C77,1,0)*IF('Shoppable Services'!$D$4=$B77,1,0)*IF('Shoppable Services'!$C$4=$A77,1,0)*IF('Shoppable Services'!$B$4=W$52,W26,0)</f>
        <v>0</v>
      </c>
      <c r="X77" s="4">
        <f>IF('Shoppable Services'!$F$4=$D77,1,0)*IF('Shoppable Services'!$E$4=$C77,1,0)*IF('Shoppable Services'!$D$4=$B77,1,0)*IF('Shoppable Services'!$C$4=$A77,1,0)*IF('Shoppable Services'!$B$4=X$52,X26,0)</f>
        <v>0</v>
      </c>
      <c r="Y77" s="4">
        <f>IF('Shoppable Services'!$F$4=$D77,1,0)*IF('Shoppable Services'!$E$4=$C77,1,0)*IF('Shoppable Services'!$D$4=$B77,1,0)*IF('Shoppable Services'!$C$4=$A77,1,0)*IF('Shoppable Services'!$B$4=Y$52,Y26,0)</f>
        <v>0</v>
      </c>
      <c r="Z77" s="4">
        <f>IF('Shoppable Services'!$F$4=$D77,1,0)*IF('Shoppable Services'!$E$4=$C77,1,0)*IF('Shoppable Services'!$D$4=$B77,1,0)*IF('Shoppable Services'!$C$4=$A77,1,0)*IF('Shoppable Services'!$B$4=Z$52,Z26,0)</f>
        <v>0</v>
      </c>
      <c r="AA77" s="4">
        <f>IF('Shoppable Services'!$F$4=$D77,1,0)*IF('Shoppable Services'!$E$4=$C77,1,0)*IF('Shoppable Services'!$D$4=$B77,1,0)*IF('Shoppable Services'!$C$4=$A77,1,0)*IF('Shoppable Services'!$B$4=AA$52,AA26,0)</f>
        <v>0</v>
      </c>
      <c r="AB77" s="4">
        <f>IF('Shoppable Services'!$F$4=$D77,1,0)*IF('Shoppable Services'!$E$4=$C77,1,0)*IF('Shoppable Services'!$D$4=$B77,1,0)*IF('Shoppable Services'!$C$4=$A77,1,0)*IF('Shoppable Services'!$B$4=AB$52,AB26,0)</f>
        <v>0</v>
      </c>
      <c r="AC77" s="4">
        <f>IF('Shoppable Services'!$F$4=$D77,1,0)*IF('Shoppable Services'!$E$4=$C77,1,0)*IF('Shoppable Services'!$D$4=$B77,1,0)*IF('Shoppable Services'!$C$4=$A77,1,0)*IF('Shoppable Services'!$B$4=AC$52,AC26,0)</f>
        <v>0</v>
      </c>
      <c r="AD77" s="4">
        <f>IF('Shoppable Services'!$F$4=$D77,1,0)*IF('Shoppable Services'!$E$4=$C77,1,0)*IF('Shoppable Services'!$D$4=$B77,1,0)*IF('Shoppable Services'!$C$4=$A77,1,0)*IF('Shoppable Services'!$B$4=AD$52,AD26,0)</f>
        <v>0</v>
      </c>
      <c r="AE77" s="4">
        <f>IF('Shoppable Services'!$F$4=$D77,1,0)*IF('Shoppable Services'!$E$4=$C77,1,0)*IF('Shoppable Services'!$D$4=$B77,1,0)*IF('Shoppable Services'!$C$4=$A77,1,0)*IF('Shoppable Services'!$B$4=AE$52,AE26,0)</f>
        <v>0</v>
      </c>
      <c r="AF77" s="4">
        <f>IF('Shoppable Services'!$F$4=$D77,1,0)*IF('Shoppable Services'!$E$4=$C77,1,0)*IF('Shoppable Services'!$D$4=$B77,1,0)*IF('Shoppable Services'!$C$4=$A77,1,0)*IF('Shoppable Services'!$B$4=AF$52,AF26,0)</f>
        <v>0</v>
      </c>
      <c r="AG77" s="4">
        <f>IF('Shoppable Services'!$F$4=$D77,1,0)*IF('Shoppable Services'!$E$4=$C77,1,0)*IF('Shoppable Services'!$D$4=$B77,1,0)*IF('Shoppable Services'!$C$4=$A77,1,0)*IF('Shoppable Services'!$B$4=AG$52,AG26,0)</f>
        <v>0</v>
      </c>
      <c r="AH77" s="4">
        <f>IF('Shoppable Services'!$F$4=$D77,1,0)*IF('Shoppable Services'!$E$4=$C77,1,0)*IF('Shoppable Services'!$D$4=$B77,1,0)*IF('Shoppable Services'!$C$4=$A77,1,0)*IF('Shoppable Services'!$B$4=AH$52,AH26,0)</f>
        <v>0</v>
      </c>
      <c r="AI77" s="4">
        <f>IF('Shoppable Services'!$F$4=$D77,1,0)*IF('Shoppable Services'!$E$4=$C77,1,0)*IF('Shoppable Services'!$D$4=$B77,1,0)*IF('Shoppable Services'!$C$4=$A77,1,0)*IF('Shoppable Services'!$B$4=AI$52,AI26,0)</f>
        <v>0</v>
      </c>
      <c r="AJ77" s="4">
        <f>IF('Shoppable Services'!$F$4=$D77,1,0)*IF('Shoppable Services'!$E$4=$C77,1,0)*IF('Shoppable Services'!$D$4=$B77,1,0)*IF('Shoppable Services'!$C$4=$A77,1,0)*IF('Shoppable Services'!$B$4=AJ$52,AJ26,0)</f>
        <v>0</v>
      </c>
      <c r="AK77" s="4">
        <f>IF('Shoppable Services'!$F$4=$D77,1,0)*IF('Shoppable Services'!$E$4=$C77,1,0)*IF('Shoppable Services'!$D$4=$B77,1,0)*IF('Shoppable Services'!$C$4=$A77,1,0)*IF('Shoppable Services'!$B$4=AK$52,AK26,0)</f>
        <v>0</v>
      </c>
      <c r="AL77" s="4">
        <f>IF('Shoppable Services'!$F$4=$D77,1,0)*IF('Shoppable Services'!$E$4=$C77,1,0)*IF('Shoppable Services'!$D$4=$B77,1,0)*IF('Shoppable Services'!$C$4=$A77,1,0)*IF('Shoppable Services'!$B$4=AL$52,AL26,0)</f>
        <v>0</v>
      </c>
      <c r="AM77" s="4">
        <f>IF('Shoppable Services'!$F$4=$D77,1,0)*IF('Shoppable Services'!$E$4=$C77,1,0)*IF('Shoppable Services'!$D$4=$B77,1,0)*IF('Shoppable Services'!$C$4=$A77,1,0)*IF('Shoppable Services'!$B$4=AM$52,AM26,0)</f>
        <v>0</v>
      </c>
      <c r="AN77" s="4">
        <f>IF('Shoppable Services'!$F$4=$D77,1,0)*IF('Shoppable Services'!$E$4=$C77,1,0)*IF('Shoppable Services'!$D$4=$B77,1,0)*IF('Shoppable Services'!$C$4=$A77,1,0)*IF('Shoppable Services'!$B$4=AN$52,AN26,0)</f>
        <v>0</v>
      </c>
      <c r="AO77" s="4">
        <f>IF('Shoppable Services'!$F$4=$D77,1,0)*IF('Shoppable Services'!$E$4=$C77,1,0)*IF('Shoppable Services'!$D$4=$B77,1,0)*IF('Shoppable Services'!$C$4=$A77,1,0)*IF('Shoppable Services'!$B$4=AO$52,AO26,0)</f>
        <v>0</v>
      </c>
      <c r="AP77" s="4">
        <f>IF('Shoppable Services'!$F$4=$D77,1,0)*IF('Shoppable Services'!$E$4=$C77,1,0)*IF('Shoppable Services'!$D$4=$B77,1,0)*IF('Shoppable Services'!$C$4=$A77,1,0)*IF('Shoppable Services'!$B$4=AP$52,AP26,0)</f>
        <v>0</v>
      </c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8">
      <c r="A78" t="s">
        <v>9</v>
      </c>
      <c r="B78" t="s">
        <v>38</v>
      </c>
      <c r="C78" t="s">
        <v>68</v>
      </c>
      <c r="D78" t="s">
        <v>10</v>
      </c>
      <c r="E78" s="4">
        <f>IF('Shoppable Services'!$F$4=$D78,1,0)*IF('Shoppable Services'!$E$4=$C78,1,0)*IF('Shoppable Services'!$D$4=$B78,1,0)*IF('Shoppable Services'!$C$4=$A78,1,0)*$E27</f>
        <v>0</v>
      </c>
      <c r="F78" s="4">
        <f>IF('Shoppable Services'!$F$4=$D78,1,0)*IF('Shoppable Services'!$E$4=$C78,1,0)*IF('Shoppable Services'!$D$4=$B78,1,0)*IF('Shoppable Services'!$C$4=$A78,1,0)*$F27</f>
        <v>0</v>
      </c>
      <c r="G78" s="4">
        <f>IF('Shoppable Services'!$F$4=$D78,1,0)*IF('Shoppable Services'!$E$4=$C78,1,0)*IF('Shoppable Services'!$D$4=$B78,1,0)*IF('Shoppable Services'!$C$4=$A78,1,0)*$G27</f>
        <v>0</v>
      </c>
      <c r="H78" s="4">
        <f>IF('Shoppable Services'!$F$4=$D78,1,0)*IF('Shoppable Services'!$E$4=$C78,1,0)*IF('Shoppable Services'!$D$4=$B78,1,0)*IF('Shoppable Services'!$C$4=$A78,1,0)*$H27</f>
        <v>0</v>
      </c>
      <c r="I78" s="4">
        <f>IF('Shoppable Services'!$F$4=$D78,1,0)*IF('Shoppable Services'!$E$4=$C78,1,0)*IF('Shoppable Services'!$D$4=$B78,1,0)*IF('Shoppable Services'!$C$4=$A78,1,0)*$I27</f>
        <v>0</v>
      </c>
      <c r="J78" s="4">
        <f>IF('Shoppable Services'!$F$4=$D78,1,0)*IF('Shoppable Services'!$E$4=$C78,1,0)*IF('Shoppable Services'!$D$4=$B78,1,0)*IF('Shoppable Services'!$C$4=$A78,1,0)*IF('Shoppable Services'!$B$4=J$52,J27,0)</f>
        <v>0</v>
      </c>
      <c r="K78" s="4">
        <f>IF('Shoppable Services'!$F$4=$D78,1,0)*IF('Shoppable Services'!$E$4=$C78,1,0)*IF('Shoppable Services'!$D$4=$B78,1,0)*IF('Shoppable Services'!$C$4=$A78,1,0)*IF('Shoppable Services'!$B$4=K$52,K27,0)</f>
        <v>0</v>
      </c>
      <c r="L78" s="4">
        <f>IF('Shoppable Services'!$F$4=$D78,1,0)*IF('Shoppable Services'!$E$4=$C78,1,0)*IF('Shoppable Services'!$D$4=$B78,1,0)*IF('Shoppable Services'!$C$4=$A78,1,0)*IF('Shoppable Services'!$B$4=L$52,L27,0)</f>
        <v>0</v>
      </c>
      <c r="M78" s="4">
        <f>IF('Shoppable Services'!$F$4=$D78,1,0)*IF('Shoppable Services'!$E$4=$C78,1,0)*IF('Shoppable Services'!$D$4=$B78,1,0)*IF('Shoppable Services'!$C$4=$A78,1,0)*IF('Shoppable Services'!$B$4=M$52,M27,0)</f>
        <v>0</v>
      </c>
      <c r="N78" s="4">
        <f>IF('Shoppable Services'!$F$4=$D78,1,0)*IF('Shoppable Services'!$E$4=$C78,1,0)*IF('Shoppable Services'!$D$4=$B78,1,0)*IF('Shoppable Services'!$C$4=$A78,1,0)*IF('Shoppable Services'!$B$4=N$52,N27,0)</f>
        <v>0</v>
      </c>
      <c r="O78" s="4">
        <f>IF('Shoppable Services'!$F$4=$D78,1,0)*IF('Shoppable Services'!$E$4=$C78,1,0)*IF('Shoppable Services'!$D$4=$B78,1,0)*IF('Shoppable Services'!$C$4=$A78,1,0)*IF('Shoppable Services'!$B$4=O$52,O27,0)</f>
        <v>0</v>
      </c>
      <c r="P78" s="4">
        <f>IF('Shoppable Services'!$F$4=$D78,1,0)*IF('Shoppable Services'!$E$4=$C78,1,0)*IF('Shoppable Services'!$D$4=$B78,1,0)*IF('Shoppable Services'!$C$4=$A78,1,0)*IF('Shoppable Services'!$B$4=P$52,P27,0)</f>
        <v>0</v>
      </c>
      <c r="Q78" s="4">
        <f>IF('Shoppable Services'!$F$4=$D78,1,0)*IF('Shoppable Services'!$E$4=$C78,1,0)*IF('Shoppable Services'!$D$4=$B78,1,0)*IF('Shoppable Services'!$C$4=$A78,1,0)*IF('Shoppable Services'!$B$4=Q$52,Q27,0)</f>
        <v>0</v>
      </c>
      <c r="R78" s="4">
        <f>IF('Shoppable Services'!$F$4=$D78,1,0)*IF('Shoppable Services'!$E$4=$C78,1,0)*IF('Shoppable Services'!$D$4=$B78,1,0)*IF('Shoppable Services'!$C$4=$A78,1,0)*IF('Shoppable Services'!$B$4=R$52,R27,0)</f>
        <v>0</v>
      </c>
      <c r="S78" s="4">
        <f>IF('Shoppable Services'!$F$4=$D78,1,0)*IF('Shoppable Services'!$E$4=$C78,1,0)*IF('Shoppable Services'!$D$4=$B78,1,0)*IF('Shoppable Services'!$C$4=$A78,1,0)*IF('Shoppable Services'!$B$4=S$52,S27,0)</f>
        <v>0</v>
      </c>
      <c r="T78" s="4">
        <f>IF('Shoppable Services'!$F$4=$D78,1,0)*IF('Shoppable Services'!$E$4=$C78,1,0)*IF('Shoppable Services'!$D$4=$B78,1,0)*IF('Shoppable Services'!$C$4=$A78,1,0)*IF('Shoppable Services'!$B$4=T$52,T27,0)</f>
        <v>0</v>
      </c>
      <c r="U78" s="4">
        <f>IF('Shoppable Services'!$F$4=$D78,1,0)*IF('Shoppable Services'!$E$4=$C78,1,0)*IF('Shoppable Services'!$D$4=$B78,1,0)*IF('Shoppable Services'!$C$4=$A78,1,0)*IF('Shoppable Services'!$B$4=U$52,U27,0)</f>
        <v>0</v>
      </c>
      <c r="V78" s="4">
        <f>IF('Shoppable Services'!$F$4=$D78,1,0)*IF('Shoppable Services'!$E$4=$C78,1,0)*IF('Shoppable Services'!$D$4=$B78,1,0)*IF('Shoppable Services'!$C$4=$A78,1,0)*IF('Shoppable Services'!$B$4=V$52,V27,0)</f>
        <v>0</v>
      </c>
      <c r="W78" s="4">
        <f>IF('Shoppable Services'!$F$4=$D78,1,0)*IF('Shoppable Services'!$E$4=$C78,1,0)*IF('Shoppable Services'!$D$4=$B78,1,0)*IF('Shoppable Services'!$C$4=$A78,1,0)*IF('Shoppable Services'!$B$4=W$52,W27,0)</f>
        <v>0</v>
      </c>
      <c r="X78" s="4">
        <f>IF('Shoppable Services'!$F$4=$D78,1,0)*IF('Shoppable Services'!$E$4=$C78,1,0)*IF('Shoppable Services'!$D$4=$B78,1,0)*IF('Shoppable Services'!$C$4=$A78,1,0)*IF('Shoppable Services'!$B$4=X$52,X27,0)</f>
        <v>0</v>
      </c>
      <c r="Y78" s="4">
        <f>IF('Shoppable Services'!$F$4=$D78,1,0)*IF('Shoppable Services'!$E$4=$C78,1,0)*IF('Shoppable Services'!$D$4=$B78,1,0)*IF('Shoppable Services'!$C$4=$A78,1,0)*IF('Shoppable Services'!$B$4=Y$52,Y27,0)</f>
        <v>0</v>
      </c>
      <c r="Z78" s="4">
        <f>IF('Shoppable Services'!$F$4=$D78,1,0)*IF('Shoppable Services'!$E$4=$C78,1,0)*IF('Shoppable Services'!$D$4=$B78,1,0)*IF('Shoppable Services'!$C$4=$A78,1,0)*IF('Shoppable Services'!$B$4=Z$52,Z27,0)</f>
        <v>0</v>
      </c>
      <c r="AA78" s="4">
        <f>IF('Shoppable Services'!$F$4=$D78,1,0)*IF('Shoppable Services'!$E$4=$C78,1,0)*IF('Shoppable Services'!$D$4=$B78,1,0)*IF('Shoppable Services'!$C$4=$A78,1,0)*IF('Shoppable Services'!$B$4=AA$52,AA27,0)</f>
        <v>0</v>
      </c>
      <c r="AB78" s="4">
        <f>IF('Shoppable Services'!$F$4=$D78,1,0)*IF('Shoppable Services'!$E$4=$C78,1,0)*IF('Shoppable Services'!$D$4=$B78,1,0)*IF('Shoppable Services'!$C$4=$A78,1,0)*IF('Shoppable Services'!$B$4=AB$52,AB27,0)</f>
        <v>0</v>
      </c>
      <c r="AC78" s="4">
        <f>IF('Shoppable Services'!$F$4=$D78,1,0)*IF('Shoppable Services'!$E$4=$C78,1,0)*IF('Shoppable Services'!$D$4=$B78,1,0)*IF('Shoppable Services'!$C$4=$A78,1,0)*IF('Shoppable Services'!$B$4=AC$52,AC27,0)</f>
        <v>0</v>
      </c>
      <c r="AD78" s="4">
        <f>IF('Shoppable Services'!$F$4=$D78,1,0)*IF('Shoppable Services'!$E$4=$C78,1,0)*IF('Shoppable Services'!$D$4=$B78,1,0)*IF('Shoppable Services'!$C$4=$A78,1,0)*IF('Shoppable Services'!$B$4=AD$52,AD27,0)</f>
        <v>0</v>
      </c>
      <c r="AE78" s="4">
        <f>IF('Shoppable Services'!$F$4=$D78,1,0)*IF('Shoppable Services'!$E$4=$C78,1,0)*IF('Shoppable Services'!$D$4=$B78,1,0)*IF('Shoppable Services'!$C$4=$A78,1,0)*IF('Shoppable Services'!$B$4=AE$52,AE27,0)</f>
        <v>0</v>
      </c>
      <c r="AF78" s="4">
        <f>IF('Shoppable Services'!$F$4=$D78,1,0)*IF('Shoppable Services'!$E$4=$C78,1,0)*IF('Shoppable Services'!$D$4=$B78,1,0)*IF('Shoppable Services'!$C$4=$A78,1,0)*IF('Shoppable Services'!$B$4=AF$52,AF27,0)</f>
        <v>0</v>
      </c>
      <c r="AG78" s="4">
        <f>IF('Shoppable Services'!$F$4=$D78,1,0)*IF('Shoppable Services'!$E$4=$C78,1,0)*IF('Shoppable Services'!$D$4=$B78,1,0)*IF('Shoppable Services'!$C$4=$A78,1,0)*IF('Shoppable Services'!$B$4=AG$52,AG27,0)</f>
        <v>0</v>
      </c>
      <c r="AH78" s="4">
        <f>IF('Shoppable Services'!$F$4=$D78,1,0)*IF('Shoppable Services'!$E$4=$C78,1,0)*IF('Shoppable Services'!$D$4=$B78,1,0)*IF('Shoppable Services'!$C$4=$A78,1,0)*IF('Shoppable Services'!$B$4=AH$52,AH27,0)</f>
        <v>0</v>
      </c>
      <c r="AI78" s="4">
        <f>IF('Shoppable Services'!$F$4=$D78,1,0)*IF('Shoppable Services'!$E$4=$C78,1,0)*IF('Shoppable Services'!$D$4=$B78,1,0)*IF('Shoppable Services'!$C$4=$A78,1,0)*IF('Shoppable Services'!$B$4=AI$52,AI27,0)</f>
        <v>0</v>
      </c>
      <c r="AJ78" s="4">
        <f>IF('Shoppable Services'!$F$4=$D78,1,0)*IF('Shoppable Services'!$E$4=$C78,1,0)*IF('Shoppable Services'!$D$4=$B78,1,0)*IF('Shoppable Services'!$C$4=$A78,1,0)*IF('Shoppable Services'!$B$4=AJ$52,AJ27,0)</f>
        <v>0</v>
      </c>
      <c r="AK78" s="4">
        <f>IF('Shoppable Services'!$F$4=$D78,1,0)*IF('Shoppable Services'!$E$4=$C78,1,0)*IF('Shoppable Services'!$D$4=$B78,1,0)*IF('Shoppable Services'!$C$4=$A78,1,0)*IF('Shoppable Services'!$B$4=AK$52,AK27,0)</f>
        <v>0</v>
      </c>
      <c r="AL78" s="4">
        <f>IF('Shoppable Services'!$F$4=$D78,1,0)*IF('Shoppable Services'!$E$4=$C78,1,0)*IF('Shoppable Services'!$D$4=$B78,1,0)*IF('Shoppable Services'!$C$4=$A78,1,0)*IF('Shoppable Services'!$B$4=AL$52,AL27,0)</f>
        <v>0</v>
      </c>
      <c r="AM78" s="4">
        <f>IF('Shoppable Services'!$F$4=$D78,1,0)*IF('Shoppable Services'!$E$4=$C78,1,0)*IF('Shoppable Services'!$D$4=$B78,1,0)*IF('Shoppable Services'!$C$4=$A78,1,0)*IF('Shoppable Services'!$B$4=AM$52,AM27,0)</f>
        <v>0</v>
      </c>
      <c r="AN78" s="4">
        <f>IF('Shoppable Services'!$F$4=$D78,1,0)*IF('Shoppable Services'!$E$4=$C78,1,0)*IF('Shoppable Services'!$D$4=$B78,1,0)*IF('Shoppable Services'!$C$4=$A78,1,0)*IF('Shoppable Services'!$B$4=AN$52,AN27,0)</f>
        <v>0</v>
      </c>
      <c r="AO78" s="4">
        <f>IF('Shoppable Services'!$F$4=$D78,1,0)*IF('Shoppable Services'!$E$4=$C78,1,0)*IF('Shoppable Services'!$D$4=$B78,1,0)*IF('Shoppable Services'!$C$4=$A78,1,0)*IF('Shoppable Services'!$B$4=AO$52,AO27,0)</f>
        <v>0</v>
      </c>
      <c r="AP78" s="4">
        <f>IF('Shoppable Services'!$F$4=$D78,1,0)*IF('Shoppable Services'!$E$4=$C78,1,0)*IF('Shoppable Services'!$D$4=$B78,1,0)*IF('Shoppable Services'!$C$4=$A78,1,0)*IF('Shoppable Services'!$B$4=AP$52,AP27,0)</f>
        <v>0</v>
      </c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8">
      <c r="A79" t="s">
        <v>26</v>
      </c>
      <c r="B79" t="s">
        <v>70</v>
      </c>
      <c r="C79" t="s">
        <v>36</v>
      </c>
      <c r="D79" t="s">
        <v>10</v>
      </c>
      <c r="E79" s="4">
        <f>IF('Shoppable Services'!$F$4=$D79,1,0)*IF('Shoppable Services'!$E$4=$C79,1,0)*IF('Shoppable Services'!$D$4=$B79,1,0)*IF('Shoppable Services'!$C$4=$A79,1,0)*$E28</f>
        <v>0</v>
      </c>
      <c r="F79" s="4">
        <f>IF('Shoppable Services'!$F$4=$D79,1,0)*IF('Shoppable Services'!$E$4=$C79,1,0)*IF('Shoppable Services'!$D$4=$B79,1,0)*IF('Shoppable Services'!$C$4=$A79,1,0)*$F28</f>
        <v>0</v>
      </c>
      <c r="G79" s="4">
        <f>IF('Shoppable Services'!$F$4=$D79,1,0)*IF('Shoppable Services'!$E$4=$C79,1,0)*IF('Shoppable Services'!$D$4=$B79,1,0)*IF('Shoppable Services'!$C$4=$A79,1,0)*$G28</f>
        <v>0</v>
      </c>
      <c r="H79" s="4">
        <f>IF('Shoppable Services'!$F$4=$D79,1,0)*IF('Shoppable Services'!$E$4=$C79,1,0)*IF('Shoppable Services'!$D$4=$B79,1,0)*IF('Shoppable Services'!$C$4=$A79,1,0)*$H28</f>
        <v>0</v>
      </c>
      <c r="I79" s="4">
        <f>IF('Shoppable Services'!$F$4=$D79,1,0)*IF('Shoppable Services'!$E$4=$C79,1,0)*IF('Shoppable Services'!$D$4=$B79,1,0)*IF('Shoppable Services'!$C$4=$A79,1,0)*$I28</f>
        <v>0</v>
      </c>
      <c r="J79" s="4">
        <f>IF('Shoppable Services'!$F$4=$D79,1,0)*IF('Shoppable Services'!$E$4=$C79,1,0)*IF('Shoppable Services'!$D$4=$B79,1,0)*IF('Shoppable Services'!$C$4=$A79,1,0)*IF('Shoppable Services'!$B$4=J$52,J28,0)</f>
        <v>0</v>
      </c>
      <c r="K79" s="4">
        <f>IF('Shoppable Services'!$F$4=$D79,1,0)*IF('Shoppable Services'!$E$4=$C79,1,0)*IF('Shoppable Services'!$D$4=$B79,1,0)*IF('Shoppable Services'!$C$4=$A79,1,0)*IF('Shoppable Services'!$B$4=K$52,K28,0)</f>
        <v>0</v>
      </c>
      <c r="L79" s="4">
        <f>IF('Shoppable Services'!$F$4=$D79,1,0)*IF('Shoppable Services'!$E$4=$C79,1,0)*IF('Shoppable Services'!$D$4=$B79,1,0)*IF('Shoppable Services'!$C$4=$A79,1,0)*IF('Shoppable Services'!$B$4=L$52,L28,0)</f>
        <v>0</v>
      </c>
      <c r="M79" s="4">
        <f>IF('Shoppable Services'!$F$4=$D79,1,0)*IF('Shoppable Services'!$E$4=$C79,1,0)*IF('Shoppable Services'!$D$4=$B79,1,0)*IF('Shoppable Services'!$C$4=$A79,1,0)*IF('Shoppable Services'!$B$4=M$52,M28,0)</f>
        <v>0</v>
      </c>
      <c r="N79" s="4">
        <f>IF('Shoppable Services'!$F$4=$D79,1,0)*IF('Shoppable Services'!$E$4=$C79,1,0)*IF('Shoppable Services'!$D$4=$B79,1,0)*IF('Shoppable Services'!$C$4=$A79,1,0)*IF('Shoppable Services'!$B$4=N$52,N28,0)</f>
        <v>0</v>
      </c>
      <c r="O79" s="4">
        <f>IF('Shoppable Services'!$F$4=$D79,1,0)*IF('Shoppable Services'!$E$4=$C79,1,0)*IF('Shoppable Services'!$D$4=$B79,1,0)*IF('Shoppable Services'!$C$4=$A79,1,0)*IF('Shoppable Services'!$B$4=O$52,O28,0)</f>
        <v>0</v>
      </c>
      <c r="P79" s="4">
        <f>IF('Shoppable Services'!$F$4=$D79,1,0)*IF('Shoppable Services'!$E$4=$C79,1,0)*IF('Shoppable Services'!$D$4=$B79,1,0)*IF('Shoppable Services'!$C$4=$A79,1,0)*IF('Shoppable Services'!$B$4=P$52,P28,0)</f>
        <v>0</v>
      </c>
      <c r="Q79" s="4">
        <f>IF('Shoppable Services'!$F$4=$D79,1,0)*IF('Shoppable Services'!$E$4=$C79,1,0)*IF('Shoppable Services'!$D$4=$B79,1,0)*IF('Shoppable Services'!$C$4=$A79,1,0)*IF('Shoppable Services'!$B$4=Q$52,Q28,0)</f>
        <v>0</v>
      </c>
      <c r="R79" s="4">
        <f>IF('Shoppable Services'!$F$4=$D79,1,0)*IF('Shoppable Services'!$E$4=$C79,1,0)*IF('Shoppable Services'!$D$4=$B79,1,0)*IF('Shoppable Services'!$C$4=$A79,1,0)*IF('Shoppable Services'!$B$4=R$52,R28,0)</f>
        <v>0</v>
      </c>
      <c r="S79" s="4">
        <f>IF('Shoppable Services'!$F$4=$D79,1,0)*IF('Shoppable Services'!$E$4=$C79,1,0)*IF('Shoppable Services'!$D$4=$B79,1,0)*IF('Shoppable Services'!$C$4=$A79,1,0)*IF('Shoppable Services'!$B$4=S$52,S28,0)</f>
        <v>0</v>
      </c>
      <c r="T79" s="4">
        <f>IF('Shoppable Services'!$F$4=$D79,1,0)*IF('Shoppable Services'!$E$4=$C79,1,0)*IF('Shoppable Services'!$D$4=$B79,1,0)*IF('Shoppable Services'!$C$4=$A79,1,0)*IF('Shoppable Services'!$B$4=T$52,T28,0)</f>
        <v>0</v>
      </c>
      <c r="U79" s="4">
        <f>IF('Shoppable Services'!$F$4=$D79,1,0)*IF('Shoppable Services'!$E$4=$C79,1,0)*IF('Shoppable Services'!$D$4=$B79,1,0)*IF('Shoppable Services'!$C$4=$A79,1,0)*IF('Shoppable Services'!$B$4=U$52,U28,0)</f>
        <v>0</v>
      </c>
      <c r="V79" s="4">
        <f>IF('Shoppable Services'!$F$4=$D79,1,0)*IF('Shoppable Services'!$E$4=$C79,1,0)*IF('Shoppable Services'!$D$4=$B79,1,0)*IF('Shoppable Services'!$C$4=$A79,1,0)*IF('Shoppable Services'!$B$4=V$52,V28,0)</f>
        <v>0</v>
      </c>
      <c r="W79" s="4">
        <f>IF('Shoppable Services'!$F$4=$D79,1,0)*IF('Shoppable Services'!$E$4=$C79,1,0)*IF('Shoppable Services'!$D$4=$B79,1,0)*IF('Shoppable Services'!$C$4=$A79,1,0)*IF('Shoppable Services'!$B$4=W$52,W28,0)</f>
        <v>0</v>
      </c>
      <c r="X79" s="4">
        <f>IF('Shoppable Services'!$F$4=$D79,1,0)*IF('Shoppable Services'!$E$4=$C79,1,0)*IF('Shoppable Services'!$D$4=$B79,1,0)*IF('Shoppable Services'!$C$4=$A79,1,0)*IF('Shoppable Services'!$B$4=X$52,X28,0)</f>
        <v>0</v>
      </c>
      <c r="Y79" s="4">
        <f>IF('Shoppable Services'!$F$4=$D79,1,0)*IF('Shoppable Services'!$E$4=$C79,1,0)*IF('Shoppable Services'!$D$4=$B79,1,0)*IF('Shoppable Services'!$C$4=$A79,1,0)*IF('Shoppable Services'!$B$4=Y$52,Y28,0)</f>
        <v>0</v>
      </c>
      <c r="Z79" s="4">
        <f>IF('Shoppable Services'!$F$4=$D79,1,0)*IF('Shoppable Services'!$E$4=$C79,1,0)*IF('Shoppable Services'!$D$4=$B79,1,0)*IF('Shoppable Services'!$C$4=$A79,1,0)*IF('Shoppable Services'!$B$4=Z$52,Z28,0)</f>
        <v>0</v>
      </c>
      <c r="AA79" s="4">
        <f>IF('Shoppable Services'!$F$4=$D79,1,0)*IF('Shoppable Services'!$E$4=$C79,1,0)*IF('Shoppable Services'!$D$4=$B79,1,0)*IF('Shoppable Services'!$C$4=$A79,1,0)*IF('Shoppable Services'!$B$4=AA$52,AA28,0)</f>
        <v>0</v>
      </c>
      <c r="AB79" s="4">
        <f>IF('Shoppable Services'!$F$4=$D79,1,0)*IF('Shoppable Services'!$E$4=$C79,1,0)*IF('Shoppable Services'!$D$4=$B79,1,0)*IF('Shoppable Services'!$C$4=$A79,1,0)*IF('Shoppable Services'!$B$4=AB$52,AB28,0)</f>
        <v>0</v>
      </c>
      <c r="AC79" s="4">
        <f>IF('Shoppable Services'!$F$4=$D79,1,0)*IF('Shoppable Services'!$E$4=$C79,1,0)*IF('Shoppable Services'!$D$4=$B79,1,0)*IF('Shoppable Services'!$C$4=$A79,1,0)*IF('Shoppable Services'!$B$4=AC$52,AC28,0)</f>
        <v>0</v>
      </c>
      <c r="AD79" s="4">
        <f>IF('Shoppable Services'!$F$4=$D79,1,0)*IF('Shoppable Services'!$E$4=$C79,1,0)*IF('Shoppable Services'!$D$4=$B79,1,0)*IF('Shoppable Services'!$C$4=$A79,1,0)*IF('Shoppable Services'!$B$4=AD$52,AD28,0)</f>
        <v>0</v>
      </c>
      <c r="AE79" s="4">
        <f>IF('Shoppable Services'!$F$4=$D79,1,0)*IF('Shoppable Services'!$E$4=$C79,1,0)*IF('Shoppable Services'!$D$4=$B79,1,0)*IF('Shoppable Services'!$C$4=$A79,1,0)*IF('Shoppable Services'!$B$4=AE$52,AE28,0)</f>
        <v>0</v>
      </c>
      <c r="AF79" s="4">
        <f>IF('Shoppable Services'!$F$4=$D79,1,0)*IF('Shoppable Services'!$E$4=$C79,1,0)*IF('Shoppable Services'!$D$4=$B79,1,0)*IF('Shoppable Services'!$C$4=$A79,1,0)*IF('Shoppable Services'!$B$4=AF$52,AF28,0)</f>
        <v>0</v>
      </c>
      <c r="AG79" s="4">
        <f>IF('Shoppable Services'!$F$4=$D79,1,0)*IF('Shoppable Services'!$E$4=$C79,1,0)*IF('Shoppable Services'!$D$4=$B79,1,0)*IF('Shoppable Services'!$C$4=$A79,1,0)*IF('Shoppable Services'!$B$4=AG$52,AG28,0)</f>
        <v>0</v>
      </c>
      <c r="AH79" s="4">
        <f>IF('Shoppable Services'!$F$4=$D79,1,0)*IF('Shoppable Services'!$E$4=$C79,1,0)*IF('Shoppable Services'!$D$4=$B79,1,0)*IF('Shoppable Services'!$C$4=$A79,1,0)*IF('Shoppable Services'!$B$4=AH$52,AH28,0)</f>
        <v>0</v>
      </c>
      <c r="AI79" s="4">
        <f>IF('Shoppable Services'!$F$4=$D79,1,0)*IF('Shoppable Services'!$E$4=$C79,1,0)*IF('Shoppable Services'!$D$4=$B79,1,0)*IF('Shoppable Services'!$C$4=$A79,1,0)*IF('Shoppable Services'!$B$4=AI$52,AI28,0)</f>
        <v>0</v>
      </c>
      <c r="AJ79" s="4">
        <f>IF('Shoppable Services'!$F$4=$D79,1,0)*IF('Shoppable Services'!$E$4=$C79,1,0)*IF('Shoppable Services'!$D$4=$B79,1,0)*IF('Shoppable Services'!$C$4=$A79,1,0)*IF('Shoppable Services'!$B$4=AJ$52,AJ28,0)</f>
        <v>0</v>
      </c>
      <c r="AK79" s="4">
        <f>IF('Shoppable Services'!$F$4=$D79,1,0)*IF('Shoppable Services'!$E$4=$C79,1,0)*IF('Shoppable Services'!$D$4=$B79,1,0)*IF('Shoppable Services'!$C$4=$A79,1,0)*IF('Shoppable Services'!$B$4=AK$52,AK28,0)</f>
        <v>0</v>
      </c>
      <c r="AL79" s="4">
        <f>IF('Shoppable Services'!$F$4=$D79,1,0)*IF('Shoppable Services'!$E$4=$C79,1,0)*IF('Shoppable Services'!$D$4=$B79,1,0)*IF('Shoppable Services'!$C$4=$A79,1,0)*IF('Shoppable Services'!$B$4=AL$52,AL28,0)</f>
        <v>0</v>
      </c>
      <c r="AM79" s="4">
        <f>IF('Shoppable Services'!$F$4=$D79,1,0)*IF('Shoppable Services'!$E$4=$C79,1,0)*IF('Shoppable Services'!$D$4=$B79,1,0)*IF('Shoppable Services'!$C$4=$A79,1,0)*IF('Shoppable Services'!$B$4=AM$52,AM28,0)</f>
        <v>0</v>
      </c>
      <c r="AN79" s="4">
        <f>IF('Shoppable Services'!$F$4=$D79,1,0)*IF('Shoppable Services'!$E$4=$C79,1,0)*IF('Shoppable Services'!$D$4=$B79,1,0)*IF('Shoppable Services'!$C$4=$A79,1,0)*IF('Shoppable Services'!$B$4=AN$52,AN28,0)</f>
        <v>0</v>
      </c>
      <c r="AO79" s="4">
        <f>IF('Shoppable Services'!$F$4=$D79,1,0)*IF('Shoppable Services'!$E$4=$C79,1,0)*IF('Shoppable Services'!$D$4=$B79,1,0)*IF('Shoppable Services'!$C$4=$A79,1,0)*IF('Shoppable Services'!$B$4=AO$52,AO28,0)</f>
        <v>0</v>
      </c>
      <c r="AP79" s="4">
        <f>IF('Shoppable Services'!$F$4=$D79,1,0)*IF('Shoppable Services'!$E$4=$C79,1,0)*IF('Shoppable Services'!$D$4=$B79,1,0)*IF('Shoppable Services'!$C$4=$A79,1,0)*IF('Shoppable Services'!$B$4=AP$52,AP28,0)</f>
        <v>0</v>
      </c>
    </row>
    <row r="80" spans="1:58">
      <c r="A80" t="s">
        <v>26</v>
      </c>
      <c r="B80" t="s">
        <v>27</v>
      </c>
      <c r="C80" t="s">
        <v>11</v>
      </c>
      <c r="D80" t="s">
        <v>10</v>
      </c>
      <c r="E80" s="4">
        <f>IF('Shoppable Services'!$F$4=$D80,1,0)*IF('Shoppable Services'!$E$4=$C80,1,0)*IF('Shoppable Services'!$D$4=$B80,1,0)*IF('Shoppable Services'!$C$4=$A80,1,0)*$E29</f>
        <v>0</v>
      </c>
      <c r="F80" s="4">
        <f>IF('Shoppable Services'!$F$4=$D80,1,0)*IF('Shoppable Services'!$E$4=$C80,1,0)*IF('Shoppable Services'!$D$4=$B80,1,0)*IF('Shoppable Services'!$C$4=$A80,1,0)*$F29</f>
        <v>0</v>
      </c>
      <c r="G80" s="4">
        <f>IF('Shoppable Services'!$F$4=$D80,1,0)*IF('Shoppable Services'!$E$4=$C80,1,0)*IF('Shoppable Services'!$D$4=$B80,1,0)*IF('Shoppable Services'!$C$4=$A80,1,0)*$G29</f>
        <v>0</v>
      </c>
      <c r="H80" s="4">
        <f>IF('Shoppable Services'!$F$4=$D80,1,0)*IF('Shoppable Services'!$E$4=$C80,1,0)*IF('Shoppable Services'!$D$4=$B80,1,0)*IF('Shoppable Services'!$C$4=$A80,1,0)*$H29</f>
        <v>0</v>
      </c>
      <c r="I80" s="4">
        <f>IF('Shoppable Services'!$F$4=$D80,1,0)*IF('Shoppable Services'!$E$4=$C80,1,0)*IF('Shoppable Services'!$D$4=$B80,1,0)*IF('Shoppable Services'!$C$4=$A80,1,0)*$I29</f>
        <v>0</v>
      </c>
      <c r="J80" s="4">
        <f>IF('Shoppable Services'!$F$4=$D80,1,0)*IF('Shoppable Services'!$E$4=$C80,1,0)*IF('Shoppable Services'!$D$4=$B80,1,0)*IF('Shoppable Services'!$C$4=$A80,1,0)*IF('Shoppable Services'!$B$4=J$52,J29,0)</f>
        <v>0</v>
      </c>
      <c r="K80" s="4">
        <f>IF('Shoppable Services'!$F$4=$D80,1,0)*IF('Shoppable Services'!$E$4=$C80,1,0)*IF('Shoppable Services'!$D$4=$B80,1,0)*IF('Shoppable Services'!$C$4=$A80,1,0)*IF('Shoppable Services'!$B$4=K$52,K29,0)</f>
        <v>0</v>
      </c>
      <c r="L80" s="4">
        <f>IF('Shoppable Services'!$F$4=$D80,1,0)*IF('Shoppable Services'!$E$4=$C80,1,0)*IF('Shoppable Services'!$D$4=$B80,1,0)*IF('Shoppable Services'!$C$4=$A80,1,0)*IF('Shoppable Services'!$B$4=L$52,L29,0)</f>
        <v>0</v>
      </c>
      <c r="M80" s="4">
        <f>IF('Shoppable Services'!$F$4=$D80,1,0)*IF('Shoppable Services'!$E$4=$C80,1,0)*IF('Shoppable Services'!$D$4=$B80,1,0)*IF('Shoppable Services'!$C$4=$A80,1,0)*IF('Shoppable Services'!$B$4=M$52,M29,0)</f>
        <v>0</v>
      </c>
      <c r="N80" s="4">
        <f>IF('Shoppable Services'!$F$4=$D80,1,0)*IF('Shoppable Services'!$E$4=$C80,1,0)*IF('Shoppable Services'!$D$4=$B80,1,0)*IF('Shoppable Services'!$C$4=$A80,1,0)*IF('Shoppable Services'!$B$4=N$52,N29,0)</f>
        <v>0</v>
      </c>
      <c r="O80" s="4">
        <f>IF('Shoppable Services'!$F$4=$D80,1,0)*IF('Shoppable Services'!$E$4=$C80,1,0)*IF('Shoppable Services'!$D$4=$B80,1,0)*IF('Shoppable Services'!$C$4=$A80,1,0)*IF('Shoppable Services'!$B$4=O$52,O29,0)</f>
        <v>0</v>
      </c>
      <c r="P80" s="4">
        <f>IF('Shoppable Services'!$F$4=$D80,1,0)*IF('Shoppable Services'!$E$4=$C80,1,0)*IF('Shoppable Services'!$D$4=$B80,1,0)*IF('Shoppable Services'!$C$4=$A80,1,0)*IF('Shoppable Services'!$B$4=P$52,P29,0)</f>
        <v>0</v>
      </c>
      <c r="Q80" s="4">
        <f>IF('Shoppable Services'!$F$4=$D80,1,0)*IF('Shoppable Services'!$E$4=$C80,1,0)*IF('Shoppable Services'!$D$4=$B80,1,0)*IF('Shoppable Services'!$C$4=$A80,1,0)*IF('Shoppable Services'!$B$4=Q$52,Q29,0)</f>
        <v>0</v>
      </c>
      <c r="R80" s="4">
        <f>IF('Shoppable Services'!$F$4=$D80,1,0)*IF('Shoppable Services'!$E$4=$C80,1,0)*IF('Shoppable Services'!$D$4=$B80,1,0)*IF('Shoppable Services'!$C$4=$A80,1,0)*IF('Shoppable Services'!$B$4=R$52,R29,0)</f>
        <v>0</v>
      </c>
      <c r="S80" s="4">
        <f>IF('Shoppable Services'!$F$4=$D80,1,0)*IF('Shoppable Services'!$E$4=$C80,1,0)*IF('Shoppable Services'!$D$4=$B80,1,0)*IF('Shoppable Services'!$C$4=$A80,1,0)*IF('Shoppable Services'!$B$4=S$52,S29,0)</f>
        <v>0</v>
      </c>
      <c r="T80" s="4">
        <f>IF('Shoppable Services'!$F$4=$D80,1,0)*IF('Shoppable Services'!$E$4=$C80,1,0)*IF('Shoppable Services'!$D$4=$B80,1,0)*IF('Shoppable Services'!$C$4=$A80,1,0)*IF('Shoppable Services'!$B$4=T$52,T29,0)</f>
        <v>0</v>
      </c>
      <c r="U80" s="4">
        <f>IF('Shoppable Services'!$F$4=$D80,1,0)*IF('Shoppable Services'!$E$4=$C80,1,0)*IF('Shoppable Services'!$D$4=$B80,1,0)*IF('Shoppable Services'!$C$4=$A80,1,0)*IF('Shoppable Services'!$B$4=U$52,U29,0)</f>
        <v>0</v>
      </c>
      <c r="V80" s="4">
        <f>IF('Shoppable Services'!$F$4=$D80,1,0)*IF('Shoppable Services'!$E$4=$C80,1,0)*IF('Shoppable Services'!$D$4=$B80,1,0)*IF('Shoppable Services'!$C$4=$A80,1,0)*IF('Shoppable Services'!$B$4=V$52,V29,0)</f>
        <v>0</v>
      </c>
      <c r="W80" s="4">
        <f>IF('Shoppable Services'!$F$4=$D80,1,0)*IF('Shoppable Services'!$E$4=$C80,1,0)*IF('Shoppable Services'!$D$4=$B80,1,0)*IF('Shoppable Services'!$C$4=$A80,1,0)*IF('Shoppable Services'!$B$4=W$52,W29,0)</f>
        <v>0</v>
      </c>
      <c r="X80" s="4">
        <f>IF('Shoppable Services'!$F$4=$D80,1,0)*IF('Shoppable Services'!$E$4=$C80,1,0)*IF('Shoppable Services'!$D$4=$B80,1,0)*IF('Shoppable Services'!$C$4=$A80,1,0)*IF('Shoppable Services'!$B$4=X$52,X29,0)</f>
        <v>0</v>
      </c>
      <c r="Y80" s="4">
        <f>IF('Shoppable Services'!$F$4=$D80,1,0)*IF('Shoppable Services'!$E$4=$C80,1,0)*IF('Shoppable Services'!$D$4=$B80,1,0)*IF('Shoppable Services'!$C$4=$A80,1,0)*IF('Shoppable Services'!$B$4=Y$52,Y29,0)</f>
        <v>0</v>
      </c>
      <c r="Z80" s="4">
        <f>IF('Shoppable Services'!$F$4=$D80,1,0)*IF('Shoppable Services'!$E$4=$C80,1,0)*IF('Shoppable Services'!$D$4=$B80,1,0)*IF('Shoppable Services'!$C$4=$A80,1,0)*IF('Shoppable Services'!$B$4=Z$52,Z29,0)</f>
        <v>0</v>
      </c>
      <c r="AA80" s="4">
        <f>IF('Shoppable Services'!$F$4=$D80,1,0)*IF('Shoppable Services'!$E$4=$C80,1,0)*IF('Shoppable Services'!$D$4=$B80,1,0)*IF('Shoppable Services'!$C$4=$A80,1,0)*IF('Shoppable Services'!$B$4=AA$52,AA29,0)</f>
        <v>0</v>
      </c>
      <c r="AB80" s="4">
        <f>IF('Shoppable Services'!$F$4=$D80,1,0)*IF('Shoppable Services'!$E$4=$C80,1,0)*IF('Shoppable Services'!$D$4=$B80,1,0)*IF('Shoppable Services'!$C$4=$A80,1,0)*IF('Shoppable Services'!$B$4=AB$52,AB29,0)</f>
        <v>0</v>
      </c>
      <c r="AC80" s="4">
        <f>IF('Shoppable Services'!$F$4=$D80,1,0)*IF('Shoppable Services'!$E$4=$C80,1,0)*IF('Shoppable Services'!$D$4=$B80,1,0)*IF('Shoppable Services'!$C$4=$A80,1,0)*IF('Shoppable Services'!$B$4=AC$52,AC29,0)</f>
        <v>0</v>
      </c>
      <c r="AD80" s="4">
        <f>IF('Shoppable Services'!$F$4=$D80,1,0)*IF('Shoppable Services'!$E$4=$C80,1,0)*IF('Shoppable Services'!$D$4=$B80,1,0)*IF('Shoppable Services'!$C$4=$A80,1,0)*IF('Shoppable Services'!$B$4=AD$52,AD29,0)</f>
        <v>0</v>
      </c>
      <c r="AE80" s="4">
        <f>IF('Shoppable Services'!$F$4=$D80,1,0)*IF('Shoppable Services'!$E$4=$C80,1,0)*IF('Shoppable Services'!$D$4=$B80,1,0)*IF('Shoppable Services'!$C$4=$A80,1,0)*IF('Shoppable Services'!$B$4=AE$52,AE29,0)</f>
        <v>0</v>
      </c>
      <c r="AF80" s="4">
        <f>IF('Shoppable Services'!$F$4=$D80,1,0)*IF('Shoppable Services'!$E$4=$C80,1,0)*IF('Shoppable Services'!$D$4=$B80,1,0)*IF('Shoppable Services'!$C$4=$A80,1,0)*IF('Shoppable Services'!$B$4=AF$52,AF29,0)</f>
        <v>0</v>
      </c>
      <c r="AG80" s="4">
        <f>IF('Shoppable Services'!$F$4=$D80,1,0)*IF('Shoppable Services'!$E$4=$C80,1,0)*IF('Shoppable Services'!$D$4=$B80,1,0)*IF('Shoppable Services'!$C$4=$A80,1,0)*IF('Shoppable Services'!$B$4=AG$52,AG29,0)</f>
        <v>0</v>
      </c>
      <c r="AH80" s="4">
        <f>IF('Shoppable Services'!$F$4=$D80,1,0)*IF('Shoppable Services'!$E$4=$C80,1,0)*IF('Shoppable Services'!$D$4=$B80,1,0)*IF('Shoppable Services'!$C$4=$A80,1,0)*IF('Shoppable Services'!$B$4=AH$52,AH29,0)</f>
        <v>0</v>
      </c>
      <c r="AI80" s="4">
        <f>IF('Shoppable Services'!$F$4=$D80,1,0)*IF('Shoppable Services'!$E$4=$C80,1,0)*IF('Shoppable Services'!$D$4=$B80,1,0)*IF('Shoppable Services'!$C$4=$A80,1,0)*IF('Shoppable Services'!$B$4=AI$52,AI29,0)</f>
        <v>0</v>
      </c>
      <c r="AJ80" s="4">
        <f>IF('Shoppable Services'!$F$4=$D80,1,0)*IF('Shoppable Services'!$E$4=$C80,1,0)*IF('Shoppable Services'!$D$4=$B80,1,0)*IF('Shoppable Services'!$C$4=$A80,1,0)*IF('Shoppable Services'!$B$4=AJ$52,AJ29,0)</f>
        <v>0</v>
      </c>
      <c r="AK80" s="4">
        <f>IF('Shoppable Services'!$F$4=$D80,1,0)*IF('Shoppable Services'!$E$4=$C80,1,0)*IF('Shoppable Services'!$D$4=$B80,1,0)*IF('Shoppable Services'!$C$4=$A80,1,0)*IF('Shoppable Services'!$B$4=AK$52,AK29,0)</f>
        <v>0</v>
      </c>
      <c r="AL80" s="4">
        <f>IF('Shoppable Services'!$F$4=$D80,1,0)*IF('Shoppable Services'!$E$4=$C80,1,0)*IF('Shoppable Services'!$D$4=$B80,1,0)*IF('Shoppable Services'!$C$4=$A80,1,0)*IF('Shoppable Services'!$B$4=AL$52,AL29,0)</f>
        <v>0</v>
      </c>
      <c r="AM80" s="4">
        <f>IF('Shoppable Services'!$F$4=$D80,1,0)*IF('Shoppable Services'!$E$4=$C80,1,0)*IF('Shoppable Services'!$D$4=$B80,1,0)*IF('Shoppable Services'!$C$4=$A80,1,0)*IF('Shoppable Services'!$B$4=AM$52,AM29,0)</f>
        <v>0</v>
      </c>
      <c r="AN80" s="4">
        <f>IF('Shoppable Services'!$F$4=$D80,1,0)*IF('Shoppable Services'!$E$4=$C80,1,0)*IF('Shoppable Services'!$D$4=$B80,1,0)*IF('Shoppable Services'!$C$4=$A80,1,0)*IF('Shoppable Services'!$B$4=AN$52,AN29,0)</f>
        <v>0</v>
      </c>
      <c r="AO80" s="4">
        <f>IF('Shoppable Services'!$F$4=$D80,1,0)*IF('Shoppable Services'!$E$4=$C80,1,0)*IF('Shoppable Services'!$D$4=$B80,1,0)*IF('Shoppable Services'!$C$4=$A80,1,0)*IF('Shoppable Services'!$B$4=AO$52,AO29,0)</f>
        <v>0</v>
      </c>
      <c r="AP80" s="4">
        <f>IF('Shoppable Services'!$F$4=$D80,1,0)*IF('Shoppable Services'!$E$4=$C80,1,0)*IF('Shoppable Services'!$D$4=$B80,1,0)*IF('Shoppable Services'!$C$4=$A80,1,0)*IF('Shoppable Services'!$B$4=AP$52,AP29,0)</f>
        <v>0</v>
      </c>
    </row>
    <row r="81" spans="1:42">
      <c r="A81" t="s">
        <v>26</v>
      </c>
      <c r="B81" t="s">
        <v>27</v>
      </c>
      <c r="C81" t="s">
        <v>35</v>
      </c>
      <c r="D81" t="s">
        <v>10</v>
      </c>
      <c r="E81" s="4">
        <f>IF('Shoppable Services'!$F$4=$D81,1,0)*IF('Shoppable Services'!$E$4=$C81,1,0)*IF('Shoppable Services'!$D$4=$B81,1,0)*IF('Shoppable Services'!$C$4=$A81,1,0)*$E30</f>
        <v>0</v>
      </c>
      <c r="F81" s="4">
        <f>IF('Shoppable Services'!$F$4=$D81,1,0)*IF('Shoppable Services'!$E$4=$C81,1,0)*IF('Shoppable Services'!$D$4=$B81,1,0)*IF('Shoppable Services'!$C$4=$A81,1,0)*$F30</f>
        <v>0</v>
      </c>
      <c r="G81" s="4">
        <f>IF('Shoppable Services'!$F$4=$D81,1,0)*IF('Shoppable Services'!$E$4=$C81,1,0)*IF('Shoppable Services'!$D$4=$B81,1,0)*IF('Shoppable Services'!$C$4=$A81,1,0)*$G30</f>
        <v>0</v>
      </c>
      <c r="H81" s="4">
        <f>IF('Shoppable Services'!$F$4=$D81,1,0)*IF('Shoppable Services'!$E$4=$C81,1,0)*IF('Shoppable Services'!$D$4=$B81,1,0)*IF('Shoppable Services'!$C$4=$A81,1,0)*$H30</f>
        <v>0</v>
      </c>
      <c r="I81" s="4">
        <f>IF('Shoppable Services'!$F$4=$D81,1,0)*IF('Shoppable Services'!$E$4=$C81,1,0)*IF('Shoppable Services'!$D$4=$B81,1,0)*IF('Shoppable Services'!$C$4=$A81,1,0)*$I30</f>
        <v>0</v>
      </c>
      <c r="J81" s="4">
        <f>IF('Shoppable Services'!$F$4=$D81,1,0)*IF('Shoppable Services'!$E$4=$C81,1,0)*IF('Shoppable Services'!$D$4=$B81,1,0)*IF('Shoppable Services'!$C$4=$A81,1,0)*IF('Shoppable Services'!$B$4=J$52,J30,0)</f>
        <v>0</v>
      </c>
      <c r="K81" s="4">
        <f>IF('Shoppable Services'!$F$4=$D81,1,0)*IF('Shoppable Services'!$E$4=$C81,1,0)*IF('Shoppable Services'!$D$4=$B81,1,0)*IF('Shoppable Services'!$C$4=$A81,1,0)*IF('Shoppable Services'!$B$4=K$52,K30,0)</f>
        <v>0</v>
      </c>
      <c r="L81" s="4">
        <f>IF('Shoppable Services'!$F$4=$D81,1,0)*IF('Shoppable Services'!$E$4=$C81,1,0)*IF('Shoppable Services'!$D$4=$B81,1,0)*IF('Shoppable Services'!$C$4=$A81,1,0)*IF('Shoppable Services'!$B$4=L$52,L30,0)</f>
        <v>0</v>
      </c>
      <c r="M81" s="4">
        <f>IF('Shoppable Services'!$F$4=$D81,1,0)*IF('Shoppable Services'!$E$4=$C81,1,0)*IF('Shoppable Services'!$D$4=$B81,1,0)*IF('Shoppable Services'!$C$4=$A81,1,0)*IF('Shoppable Services'!$B$4=M$52,M30,0)</f>
        <v>0</v>
      </c>
      <c r="N81" s="4">
        <f>IF('Shoppable Services'!$F$4=$D81,1,0)*IF('Shoppable Services'!$E$4=$C81,1,0)*IF('Shoppable Services'!$D$4=$B81,1,0)*IF('Shoppable Services'!$C$4=$A81,1,0)*IF('Shoppable Services'!$B$4=N$52,N30,0)</f>
        <v>0</v>
      </c>
      <c r="O81" s="4">
        <f>IF('Shoppable Services'!$F$4=$D81,1,0)*IF('Shoppable Services'!$E$4=$C81,1,0)*IF('Shoppable Services'!$D$4=$B81,1,0)*IF('Shoppable Services'!$C$4=$A81,1,0)*IF('Shoppable Services'!$B$4=O$52,O30,0)</f>
        <v>0</v>
      </c>
      <c r="P81" s="4">
        <f>IF('Shoppable Services'!$F$4=$D81,1,0)*IF('Shoppable Services'!$E$4=$C81,1,0)*IF('Shoppable Services'!$D$4=$B81,1,0)*IF('Shoppable Services'!$C$4=$A81,1,0)*IF('Shoppable Services'!$B$4=P$52,P30,0)</f>
        <v>0</v>
      </c>
      <c r="Q81" s="4">
        <f>IF('Shoppable Services'!$F$4=$D81,1,0)*IF('Shoppable Services'!$E$4=$C81,1,0)*IF('Shoppable Services'!$D$4=$B81,1,0)*IF('Shoppable Services'!$C$4=$A81,1,0)*IF('Shoppable Services'!$B$4=Q$52,Q30,0)</f>
        <v>0</v>
      </c>
      <c r="R81" s="4">
        <f>IF('Shoppable Services'!$F$4=$D81,1,0)*IF('Shoppable Services'!$E$4=$C81,1,0)*IF('Shoppable Services'!$D$4=$B81,1,0)*IF('Shoppable Services'!$C$4=$A81,1,0)*IF('Shoppable Services'!$B$4=R$52,R30,0)</f>
        <v>0</v>
      </c>
      <c r="S81" s="4">
        <f>IF('Shoppable Services'!$F$4=$D81,1,0)*IF('Shoppable Services'!$E$4=$C81,1,0)*IF('Shoppable Services'!$D$4=$B81,1,0)*IF('Shoppable Services'!$C$4=$A81,1,0)*IF('Shoppable Services'!$B$4=S$52,S30,0)</f>
        <v>0</v>
      </c>
      <c r="T81" s="4">
        <f>IF('Shoppable Services'!$F$4=$D81,1,0)*IF('Shoppable Services'!$E$4=$C81,1,0)*IF('Shoppable Services'!$D$4=$B81,1,0)*IF('Shoppable Services'!$C$4=$A81,1,0)*IF('Shoppable Services'!$B$4=T$52,T30,0)</f>
        <v>0</v>
      </c>
      <c r="U81" s="4">
        <f>IF('Shoppable Services'!$F$4=$D81,1,0)*IF('Shoppable Services'!$E$4=$C81,1,0)*IF('Shoppable Services'!$D$4=$B81,1,0)*IF('Shoppable Services'!$C$4=$A81,1,0)*IF('Shoppable Services'!$B$4=U$52,U30,0)</f>
        <v>0</v>
      </c>
      <c r="V81" s="4">
        <f>IF('Shoppable Services'!$F$4=$D81,1,0)*IF('Shoppable Services'!$E$4=$C81,1,0)*IF('Shoppable Services'!$D$4=$B81,1,0)*IF('Shoppable Services'!$C$4=$A81,1,0)*IF('Shoppable Services'!$B$4=V$52,V30,0)</f>
        <v>0</v>
      </c>
      <c r="W81" s="4">
        <f>IF('Shoppable Services'!$F$4=$D81,1,0)*IF('Shoppable Services'!$E$4=$C81,1,0)*IF('Shoppable Services'!$D$4=$B81,1,0)*IF('Shoppable Services'!$C$4=$A81,1,0)*IF('Shoppable Services'!$B$4=W$52,W30,0)</f>
        <v>0</v>
      </c>
      <c r="X81" s="4">
        <f>IF('Shoppable Services'!$F$4=$D81,1,0)*IF('Shoppable Services'!$E$4=$C81,1,0)*IF('Shoppable Services'!$D$4=$B81,1,0)*IF('Shoppable Services'!$C$4=$A81,1,0)*IF('Shoppable Services'!$B$4=X$52,X30,0)</f>
        <v>0</v>
      </c>
      <c r="Y81" s="4">
        <f>IF('Shoppable Services'!$F$4=$D81,1,0)*IF('Shoppable Services'!$E$4=$C81,1,0)*IF('Shoppable Services'!$D$4=$B81,1,0)*IF('Shoppable Services'!$C$4=$A81,1,0)*IF('Shoppable Services'!$B$4=Y$52,Y30,0)</f>
        <v>0</v>
      </c>
      <c r="Z81" s="4">
        <f>IF('Shoppable Services'!$F$4=$D81,1,0)*IF('Shoppable Services'!$E$4=$C81,1,0)*IF('Shoppable Services'!$D$4=$B81,1,0)*IF('Shoppable Services'!$C$4=$A81,1,0)*IF('Shoppable Services'!$B$4=Z$52,Z30,0)</f>
        <v>0</v>
      </c>
      <c r="AA81" s="4">
        <f>IF('Shoppable Services'!$F$4=$D81,1,0)*IF('Shoppable Services'!$E$4=$C81,1,0)*IF('Shoppable Services'!$D$4=$B81,1,0)*IF('Shoppable Services'!$C$4=$A81,1,0)*IF('Shoppable Services'!$B$4=AA$52,AA30,0)</f>
        <v>0</v>
      </c>
      <c r="AB81" s="4">
        <f>IF('Shoppable Services'!$F$4=$D81,1,0)*IF('Shoppable Services'!$E$4=$C81,1,0)*IF('Shoppable Services'!$D$4=$B81,1,0)*IF('Shoppable Services'!$C$4=$A81,1,0)*IF('Shoppable Services'!$B$4=AB$52,AB30,0)</f>
        <v>0</v>
      </c>
      <c r="AC81" s="4">
        <f>IF('Shoppable Services'!$F$4=$D81,1,0)*IF('Shoppable Services'!$E$4=$C81,1,0)*IF('Shoppable Services'!$D$4=$B81,1,0)*IF('Shoppable Services'!$C$4=$A81,1,0)*IF('Shoppable Services'!$B$4=AC$52,AC30,0)</f>
        <v>0</v>
      </c>
      <c r="AD81" s="4">
        <f>IF('Shoppable Services'!$F$4=$D81,1,0)*IF('Shoppable Services'!$E$4=$C81,1,0)*IF('Shoppable Services'!$D$4=$B81,1,0)*IF('Shoppable Services'!$C$4=$A81,1,0)*IF('Shoppable Services'!$B$4=AD$52,AD30,0)</f>
        <v>0</v>
      </c>
      <c r="AE81" s="4">
        <f>IF('Shoppable Services'!$F$4=$D81,1,0)*IF('Shoppable Services'!$E$4=$C81,1,0)*IF('Shoppable Services'!$D$4=$B81,1,0)*IF('Shoppable Services'!$C$4=$A81,1,0)*IF('Shoppable Services'!$B$4=AE$52,AE30,0)</f>
        <v>0</v>
      </c>
      <c r="AF81" s="4">
        <f>IF('Shoppable Services'!$F$4=$D81,1,0)*IF('Shoppable Services'!$E$4=$C81,1,0)*IF('Shoppable Services'!$D$4=$B81,1,0)*IF('Shoppable Services'!$C$4=$A81,1,0)*IF('Shoppable Services'!$B$4=AF$52,AF30,0)</f>
        <v>0</v>
      </c>
      <c r="AG81" s="4">
        <f>IF('Shoppable Services'!$F$4=$D81,1,0)*IF('Shoppable Services'!$E$4=$C81,1,0)*IF('Shoppable Services'!$D$4=$B81,1,0)*IF('Shoppable Services'!$C$4=$A81,1,0)*IF('Shoppable Services'!$B$4=AG$52,AG30,0)</f>
        <v>0</v>
      </c>
      <c r="AH81" s="4">
        <f>IF('Shoppable Services'!$F$4=$D81,1,0)*IF('Shoppable Services'!$E$4=$C81,1,0)*IF('Shoppable Services'!$D$4=$B81,1,0)*IF('Shoppable Services'!$C$4=$A81,1,0)*IF('Shoppable Services'!$B$4=AH$52,AH30,0)</f>
        <v>0</v>
      </c>
      <c r="AI81" s="4">
        <f>IF('Shoppable Services'!$F$4=$D81,1,0)*IF('Shoppable Services'!$E$4=$C81,1,0)*IF('Shoppable Services'!$D$4=$B81,1,0)*IF('Shoppable Services'!$C$4=$A81,1,0)*IF('Shoppable Services'!$B$4=AI$52,AI30,0)</f>
        <v>0</v>
      </c>
      <c r="AJ81" s="4">
        <f>IF('Shoppable Services'!$F$4=$D81,1,0)*IF('Shoppable Services'!$E$4=$C81,1,0)*IF('Shoppable Services'!$D$4=$B81,1,0)*IF('Shoppable Services'!$C$4=$A81,1,0)*IF('Shoppable Services'!$B$4=AJ$52,AJ30,0)</f>
        <v>0</v>
      </c>
      <c r="AK81" s="4">
        <f>IF('Shoppable Services'!$F$4=$D81,1,0)*IF('Shoppable Services'!$E$4=$C81,1,0)*IF('Shoppable Services'!$D$4=$B81,1,0)*IF('Shoppable Services'!$C$4=$A81,1,0)*IF('Shoppable Services'!$B$4=AK$52,AK30,0)</f>
        <v>0</v>
      </c>
      <c r="AL81" s="4">
        <f>IF('Shoppable Services'!$F$4=$D81,1,0)*IF('Shoppable Services'!$E$4=$C81,1,0)*IF('Shoppable Services'!$D$4=$B81,1,0)*IF('Shoppable Services'!$C$4=$A81,1,0)*IF('Shoppable Services'!$B$4=AL$52,AL30,0)</f>
        <v>0</v>
      </c>
      <c r="AM81" s="4">
        <f>IF('Shoppable Services'!$F$4=$D81,1,0)*IF('Shoppable Services'!$E$4=$C81,1,0)*IF('Shoppable Services'!$D$4=$B81,1,0)*IF('Shoppable Services'!$C$4=$A81,1,0)*IF('Shoppable Services'!$B$4=AM$52,AM30,0)</f>
        <v>0</v>
      </c>
      <c r="AN81" s="4">
        <f>IF('Shoppable Services'!$F$4=$D81,1,0)*IF('Shoppable Services'!$E$4=$C81,1,0)*IF('Shoppable Services'!$D$4=$B81,1,0)*IF('Shoppable Services'!$C$4=$A81,1,0)*IF('Shoppable Services'!$B$4=AN$52,AN30,0)</f>
        <v>0</v>
      </c>
      <c r="AO81" s="4">
        <f>IF('Shoppable Services'!$F$4=$D81,1,0)*IF('Shoppable Services'!$E$4=$C81,1,0)*IF('Shoppable Services'!$D$4=$B81,1,0)*IF('Shoppable Services'!$C$4=$A81,1,0)*IF('Shoppable Services'!$B$4=AO$52,AO30,0)</f>
        <v>0</v>
      </c>
      <c r="AP81" s="4">
        <f>IF('Shoppable Services'!$F$4=$D81,1,0)*IF('Shoppable Services'!$E$4=$C81,1,0)*IF('Shoppable Services'!$D$4=$B81,1,0)*IF('Shoppable Services'!$C$4=$A81,1,0)*IF('Shoppable Services'!$B$4=AP$52,AP30,0)</f>
        <v>0</v>
      </c>
    </row>
    <row r="82" spans="1:42">
      <c r="A82" t="s">
        <v>26</v>
      </c>
      <c r="B82" t="s">
        <v>27</v>
      </c>
      <c r="C82" t="s">
        <v>36</v>
      </c>
      <c r="D82" t="s">
        <v>10</v>
      </c>
      <c r="E82" s="4">
        <f>IF('Shoppable Services'!$F$4=$D82,1,0)*IF('Shoppable Services'!$E$4=$C82,1,0)*IF('Shoppable Services'!$D$4=$B82,1,0)*IF('Shoppable Services'!$C$4=$A82,1,0)*$E31</f>
        <v>0</v>
      </c>
      <c r="F82" s="4">
        <f>IF('Shoppable Services'!$F$4=$D82,1,0)*IF('Shoppable Services'!$E$4=$C82,1,0)*IF('Shoppable Services'!$D$4=$B82,1,0)*IF('Shoppable Services'!$C$4=$A82,1,0)*$F31</f>
        <v>0</v>
      </c>
      <c r="G82" s="4">
        <f>IF('Shoppable Services'!$F$4=$D82,1,0)*IF('Shoppable Services'!$E$4=$C82,1,0)*IF('Shoppable Services'!$D$4=$B82,1,0)*IF('Shoppable Services'!$C$4=$A82,1,0)*$G31</f>
        <v>0</v>
      </c>
      <c r="H82" s="4">
        <f>IF('Shoppable Services'!$F$4=$D82,1,0)*IF('Shoppable Services'!$E$4=$C82,1,0)*IF('Shoppable Services'!$D$4=$B82,1,0)*IF('Shoppable Services'!$C$4=$A82,1,0)*$H31</f>
        <v>0</v>
      </c>
      <c r="I82" s="4">
        <f>IF('Shoppable Services'!$F$4=$D82,1,0)*IF('Shoppable Services'!$E$4=$C82,1,0)*IF('Shoppable Services'!$D$4=$B82,1,0)*IF('Shoppable Services'!$C$4=$A82,1,0)*$I31</f>
        <v>0</v>
      </c>
      <c r="J82" s="4">
        <f>IF('Shoppable Services'!$F$4=$D82,1,0)*IF('Shoppable Services'!$E$4=$C82,1,0)*IF('Shoppable Services'!$D$4=$B82,1,0)*IF('Shoppable Services'!$C$4=$A82,1,0)*IF('Shoppable Services'!$B$4=J$52,J31,0)</f>
        <v>0</v>
      </c>
      <c r="K82" s="4">
        <f>IF('Shoppable Services'!$F$4=$D82,1,0)*IF('Shoppable Services'!$E$4=$C82,1,0)*IF('Shoppable Services'!$D$4=$B82,1,0)*IF('Shoppable Services'!$C$4=$A82,1,0)*IF('Shoppable Services'!$B$4=K$52,K31,0)</f>
        <v>0</v>
      </c>
      <c r="L82" s="4">
        <f>IF('Shoppable Services'!$F$4=$D82,1,0)*IF('Shoppable Services'!$E$4=$C82,1,0)*IF('Shoppable Services'!$D$4=$B82,1,0)*IF('Shoppable Services'!$C$4=$A82,1,0)*IF('Shoppable Services'!$B$4=L$52,L31,0)</f>
        <v>0</v>
      </c>
      <c r="M82" s="4">
        <f>IF('Shoppable Services'!$F$4=$D82,1,0)*IF('Shoppable Services'!$E$4=$C82,1,0)*IF('Shoppable Services'!$D$4=$B82,1,0)*IF('Shoppable Services'!$C$4=$A82,1,0)*IF('Shoppable Services'!$B$4=M$52,M31,0)</f>
        <v>0</v>
      </c>
      <c r="N82" s="4">
        <f>IF('Shoppable Services'!$F$4=$D82,1,0)*IF('Shoppable Services'!$E$4=$C82,1,0)*IF('Shoppable Services'!$D$4=$B82,1,0)*IF('Shoppable Services'!$C$4=$A82,1,0)*IF('Shoppable Services'!$B$4=N$52,N31,0)</f>
        <v>0</v>
      </c>
      <c r="O82" s="4">
        <f>IF('Shoppable Services'!$F$4=$D82,1,0)*IF('Shoppable Services'!$E$4=$C82,1,0)*IF('Shoppable Services'!$D$4=$B82,1,0)*IF('Shoppable Services'!$C$4=$A82,1,0)*IF('Shoppable Services'!$B$4=O$52,O31,0)</f>
        <v>0</v>
      </c>
      <c r="P82" s="4">
        <f>IF('Shoppable Services'!$F$4=$D82,1,0)*IF('Shoppable Services'!$E$4=$C82,1,0)*IF('Shoppable Services'!$D$4=$B82,1,0)*IF('Shoppable Services'!$C$4=$A82,1,0)*IF('Shoppable Services'!$B$4=P$52,P31,0)</f>
        <v>0</v>
      </c>
      <c r="Q82" s="4">
        <f>IF('Shoppable Services'!$F$4=$D82,1,0)*IF('Shoppable Services'!$E$4=$C82,1,0)*IF('Shoppable Services'!$D$4=$B82,1,0)*IF('Shoppable Services'!$C$4=$A82,1,0)*IF('Shoppable Services'!$B$4=Q$52,Q31,0)</f>
        <v>0</v>
      </c>
      <c r="R82" s="4">
        <f>IF('Shoppable Services'!$F$4=$D82,1,0)*IF('Shoppable Services'!$E$4=$C82,1,0)*IF('Shoppable Services'!$D$4=$B82,1,0)*IF('Shoppable Services'!$C$4=$A82,1,0)*IF('Shoppable Services'!$B$4=R$52,R31,0)</f>
        <v>0</v>
      </c>
      <c r="S82" s="4">
        <f>IF('Shoppable Services'!$F$4=$D82,1,0)*IF('Shoppable Services'!$E$4=$C82,1,0)*IF('Shoppable Services'!$D$4=$B82,1,0)*IF('Shoppable Services'!$C$4=$A82,1,0)*IF('Shoppable Services'!$B$4=S$52,S31,0)</f>
        <v>0</v>
      </c>
      <c r="T82" s="4">
        <f>IF('Shoppable Services'!$F$4=$D82,1,0)*IF('Shoppable Services'!$E$4=$C82,1,0)*IF('Shoppable Services'!$D$4=$B82,1,0)*IF('Shoppable Services'!$C$4=$A82,1,0)*IF('Shoppable Services'!$B$4=T$52,T31,0)</f>
        <v>0</v>
      </c>
      <c r="U82" s="4">
        <f>IF('Shoppable Services'!$F$4=$D82,1,0)*IF('Shoppable Services'!$E$4=$C82,1,0)*IF('Shoppable Services'!$D$4=$B82,1,0)*IF('Shoppable Services'!$C$4=$A82,1,0)*IF('Shoppable Services'!$B$4=U$52,U31,0)</f>
        <v>0</v>
      </c>
      <c r="V82" s="4">
        <f>IF('Shoppable Services'!$F$4=$D82,1,0)*IF('Shoppable Services'!$E$4=$C82,1,0)*IF('Shoppable Services'!$D$4=$B82,1,0)*IF('Shoppable Services'!$C$4=$A82,1,0)*IF('Shoppable Services'!$B$4=V$52,V31,0)</f>
        <v>0</v>
      </c>
      <c r="W82" s="4">
        <f>IF('Shoppable Services'!$F$4=$D82,1,0)*IF('Shoppable Services'!$E$4=$C82,1,0)*IF('Shoppable Services'!$D$4=$B82,1,0)*IF('Shoppable Services'!$C$4=$A82,1,0)*IF('Shoppable Services'!$B$4=W$52,W31,0)</f>
        <v>0</v>
      </c>
      <c r="X82" s="4">
        <f>IF('Shoppable Services'!$F$4=$D82,1,0)*IF('Shoppable Services'!$E$4=$C82,1,0)*IF('Shoppable Services'!$D$4=$B82,1,0)*IF('Shoppable Services'!$C$4=$A82,1,0)*IF('Shoppable Services'!$B$4=X$52,X31,0)</f>
        <v>0</v>
      </c>
      <c r="Y82" s="4">
        <f>IF('Shoppable Services'!$F$4=$D82,1,0)*IF('Shoppable Services'!$E$4=$C82,1,0)*IF('Shoppable Services'!$D$4=$B82,1,0)*IF('Shoppable Services'!$C$4=$A82,1,0)*IF('Shoppable Services'!$B$4=Y$52,Y31,0)</f>
        <v>0</v>
      </c>
      <c r="Z82" s="4">
        <f>IF('Shoppable Services'!$F$4=$D82,1,0)*IF('Shoppable Services'!$E$4=$C82,1,0)*IF('Shoppable Services'!$D$4=$B82,1,0)*IF('Shoppable Services'!$C$4=$A82,1,0)*IF('Shoppable Services'!$B$4=Z$52,Z31,0)</f>
        <v>0</v>
      </c>
      <c r="AA82" s="4">
        <f>IF('Shoppable Services'!$F$4=$D82,1,0)*IF('Shoppable Services'!$E$4=$C82,1,0)*IF('Shoppable Services'!$D$4=$B82,1,0)*IF('Shoppable Services'!$C$4=$A82,1,0)*IF('Shoppable Services'!$B$4=AA$52,AA31,0)</f>
        <v>0</v>
      </c>
      <c r="AB82" s="4">
        <f>IF('Shoppable Services'!$F$4=$D82,1,0)*IF('Shoppable Services'!$E$4=$C82,1,0)*IF('Shoppable Services'!$D$4=$B82,1,0)*IF('Shoppable Services'!$C$4=$A82,1,0)*IF('Shoppable Services'!$B$4=AB$52,AB31,0)</f>
        <v>0</v>
      </c>
      <c r="AC82" s="4">
        <f>IF('Shoppable Services'!$F$4=$D82,1,0)*IF('Shoppable Services'!$E$4=$C82,1,0)*IF('Shoppable Services'!$D$4=$B82,1,0)*IF('Shoppable Services'!$C$4=$A82,1,0)*IF('Shoppable Services'!$B$4=AC$52,AC31,0)</f>
        <v>0</v>
      </c>
      <c r="AD82" s="4">
        <f>IF('Shoppable Services'!$F$4=$D82,1,0)*IF('Shoppable Services'!$E$4=$C82,1,0)*IF('Shoppable Services'!$D$4=$B82,1,0)*IF('Shoppable Services'!$C$4=$A82,1,0)*IF('Shoppable Services'!$B$4=AD$52,AD31,0)</f>
        <v>0</v>
      </c>
      <c r="AE82" s="4">
        <f>IF('Shoppable Services'!$F$4=$D82,1,0)*IF('Shoppable Services'!$E$4=$C82,1,0)*IF('Shoppable Services'!$D$4=$B82,1,0)*IF('Shoppable Services'!$C$4=$A82,1,0)*IF('Shoppable Services'!$B$4=AE$52,AE31,0)</f>
        <v>0</v>
      </c>
      <c r="AF82" s="4">
        <f>IF('Shoppable Services'!$F$4=$D82,1,0)*IF('Shoppable Services'!$E$4=$C82,1,0)*IF('Shoppable Services'!$D$4=$B82,1,0)*IF('Shoppable Services'!$C$4=$A82,1,0)*IF('Shoppable Services'!$B$4=AF$52,AF31,0)</f>
        <v>0</v>
      </c>
      <c r="AG82" s="4">
        <f>IF('Shoppable Services'!$F$4=$D82,1,0)*IF('Shoppable Services'!$E$4=$C82,1,0)*IF('Shoppable Services'!$D$4=$B82,1,0)*IF('Shoppable Services'!$C$4=$A82,1,0)*IF('Shoppable Services'!$B$4=AG$52,AG31,0)</f>
        <v>0</v>
      </c>
      <c r="AH82" s="4">
        <f>IF('Shoppable Services'!$F$4=$D82,1,0)*IF('Shoppable Services'!$E$4=$C82,1,0)*IF('Shoppable Services'!$D$4=$B82,1,0)*IF('Shoppable Services'!$C$4=$A82,1,0)*IF('Shoppable Services'!$B$4=AH$52,AH31,0)</f>
        <v>0</v>
      </c>
      <c r="AI82" s="4">
        <f>IF('Shoppable Services'!$F$4=$D82,1,0)*IF('Shoppable Services'!$E$4=$C82,1,0)*IF('Shoppable Services'!$D$4=$B82,1,0)*IF('Shoppable Services'!$C$4=$A82,1,0)*IF('Shoppable Services'!$B$4=AI$52,AI31,0)</f>
        <v>0</v>
      </c>
      <c r="AJ82" s="4">
        <f>IF('Shoppable Services'!$F$4=$D82,1,0)*IF('Shoppable Services'!$E$4=$C82,1,0)*IF('Shoppable Services'!$D$4=$B82,1,0)*IF('Shoppable Services'!$C$4=$A82,1,0)*IF('Shoppable Services'!$B$4=AJ$52,AJ31,0)</f>
        <v>0</v>
      </c>
      <c r="AK82" s="4">
        <f>IF('Shoppable Services'!$F$4=$D82,1,0)*IF('Shoppable Services'!$E$4=$C82,1,0)*IF('Shoppable Services'!$D$4=$B82,1,0)*IF('Shoppable Services'!$C$4=$A82,1,0)*IF('Shoppable Services'!$B$4=AK$52,AK31,0)</f>
        <v>0</v>
      </c>
      <c r="AL82" s="4">
        <f>IF('Shoppable Services'!$F$4=$D82,1,0)*IF('Shoppable Services'!$E$4=$C82,1,0)*IF('Shoppable Services'!$D$4=$B82,1,0)*IF('Shoppable Services'!$C$4=$A82,1,0)*IF('Shoppable Services'!$B$4=AL$52,AL31,0)</f>
        <v>0</v>
      </c>
      <c r="AM82" s="4">
        <f>IF('Shoppable Services'!$F$4=$D82,1,0)*IF('Shoppable Services'!$E$4=$C82,1,0)*IF('Shoppable Services'!$D$4=$B82,1,0)*IF('Shoppable Services'!$C$4=$A82,1,0)*IF('Shoppable Services'!$B$4=AM$52,AM31,0)</f>
        <v>0</v>
      </c>
      <c r="AN82" s="4">
        <f>IF('Shoppable Services'!$F$4=$D82,1,0)*IF('Shoppable Services'!$E$4=$C82,1,0)*IF('Shoppable Services'!$D$4=$B82,1,0)*IF('Shoppable Services'!$C$4=$A82,1,0)*IF('Shoppable Services'!$B$4=AN$52,AN31,0)</f>
        <v>0</v>
      </c>
      <c r="AO82" s="4">
        <f>IF('Shoppable Services'!$F$4=$D82,1,0)*IF('Shoppable Services'!$E$4=$C82,1,0)*IF('Shoppable Services'!$D$4=$B82,1,0)*IF('Shoppable Services'!$C$4=$A82,1,0)*IF('Shoppable Services'!$B$4=AO$52,AO31,0)</f>
        <v>0</v>
      </c>
      <c r="AP82" s="4">
        <f>IF('Shoppable Services'!$F$4=$D82,1,0)*IF('Shoppable Services'!$E$4=$C82,1,0)*IF('Shoppable Services'!$D$4=$B82,1,0)*IF('Shoppable Services'!$C$4=$A82,1,0)*IF('Shoppable Services'!$B$4=AP$52,AP31,0)</f>
        <v>0</v>
      </c>
    </row>
    <row r="83" spans="1:42">
      <c r="A83" t="s">
        <v>26</v>
      </c>
      <c r="B83" t="s">
        <v>27</v>
      </c>
      <c r="C83" t="s">
        <v>25</v>
      </c>
      <c r="D83" t="s">
        <v>10</v>
      </c>
      <c r="E83" s="4">
        <f>IF('Shoppable Services'!$F$4=$D83,1,0)*IF('Shoppable Services'!$E$4=$C83,1,0)*IF('Shoppable Services'!$D$4=$B83,1,0)*IF('Shoppable Services'!$C$4=$A83,1,0)*$E32</f>
        <v>0</v>
      </c>
      <c r="F83" s="4">
        <f>IF('Shoppable Services'!$F$4=$D83,1,0)*IF('Shoppable Services'!$E$4=$C83,1,0)*IF('Shoppable Services'!$D$4=$B83,1,0)*IF('Shoppable Services'!$C$4=$A83,1,0)*$F32</f>
        <v>0</v>
      </c>
      <c r="G83" s="4">
        <f>IF('Shoppable Services'!$F$4=$D83,1,0)*IF('Shoppable Services'!$E$4=$C83,1,0)*IF('Shoppable Services'!$D$4=$B83,1,0)*IF('Shoppable Services'!$C$4=$A83,1,0)*$G32</f>
        <v>0</v>
      </c>
      <c r="H83" s="4">
        <f>IF('Shoppable Services'!$F$4=$D83,1,0)*IF('Shoppable Services'!$E$4=$C83,1,0)*IF('Shoppable Services'!$D$4=$B83,1,0)*IF('Shoppable Services'!$C$4=$A83,1,0)*$H32</f>
        <v>0</v>
      </c>
      <c r="I83" s="4">
        <f>IF('Shoppable Services'!$F$4=$D83,1,0)*IF('Shoppable Services'!$E$4=$C83,1,0)*IF('Shoppable Services'!$D$4=$B83,1,0)*IF('Shoppable Services'!$C$4=$A83,1,0)*$I32</f>
        <v>0</v>
      </c>
      <c r="J83" s="4">
        <f>IF('Shoppable Services'!$F$4=$D83,1,0)*IF('Shoppable Services'!$E$4=$C83,1,0)*IF('Shoppable Services'!$D$4=$B83,1,0)*IF('Shoppable Services'!$C$4=$A83,1,0)*IF('Shoppable Services'!$B$4=J$52,J32,0)</f>
        <v>0</v>
      </c>
      <c r="K83" s="4">
        <f>IF('Shoppable Services'!$F$4=$D83,1,0)*IF('Shoppable Services'!$E$4=$C83,1,0)*IF('Shoppable Services'!$D$4=$B83,1,0)*IF('Shoppable Services'!$C$4=$A83,1,0)*IF('Shoppable Services'!$B$4=K$52,K32,0)</f>
        <v>0</v>
      </c>
      <c r="L83" s="4">
        <f>IF('Shoppable Services'!$F$4=$D83,1,0)*IF('Shoppable Services'!$E$4=$C83,1,0)*IF('Shoppable Services'!$D$4=$B83,1,0)*IF('Shoppable Services'!$C$4=$A83,1,0)*IF('Shoppable Services'!$B$4=L$52,L32,0)</f>
        <v>0</v>
      </c>
      <c r="M83" s="4">
        <f>IF('Shoppable Services'!$F$4=$D83,1,0)*IF('Shoppable Services'!$E$4=$C83,1,0)*IF('Shoppable Services'!$D$4=$B83,1,0)*IF('Shoppable Services'!$C$4=$A83,1,0)*IF('Shoppable Services'!$B$4=M$52,M32,0)</f>
        <v>0</v>
      </c>
      <c r="N83" s="4">
        <f>IF('Shoppable Services'!$F$4=$D83,1,0)*IF('Shoppable Services'!$E$4=$C83,1,0)*IF('Shoppable Services'!$D$4=$B83,1,0)*IF('Shoppable Services'!$C$4=$A83,1,0)*IF('Shoppable Services'!$B$4=N$52,N32,0)</f>
        <v>0</v>
      </c>
      <c r="O83" s="4">
        <f>IF('Shoppable Services'!$F$4=$D83,1,0)*IF('Shoppable Services'!$E$4=$C83,1,0)*IF('Shoppable Services'!$D$4=$B83,1,0)*IF('Shoppable Services'!$C$4=$A83,1,0)*IF('Shoppable Services'!$B$4=O$52,O32,0)</f>
        <v>0</v>
      </c>
      <c r="P83" s="4">
        <f>IF('Shoppable Services'!$F$4=$D83,1,0)*IF('Shoppable Services'!$E$4=$C83,1,0)*IF('Shoppable Services'!$D$4=$B83,1,0)*IF('Shoppable Services'!$C$4=$A83,1,0)*IF('Shoppable Services'!$B$4=P$52,P32,0)</f>
        <v>0</v>
      </c>
      <c r="Q83" s="4">
        <f>IF('Shoppable Services'!$F$4=$D83,1,0)*IF('Shoppable Services'!$E$4=$C83,1,0)*IF('Shoppable Services'!$D$4=$B83,1,0)*IF('Shoppable Services'!$C$4=$A83,1,0)*IF('Shoppable Services'!$B$4=Q$52,Q32,0)</f>
        <v>0</v>
      </c>
      <c r="R83" s="4">
        <f>IF('Shoppable Services'!$F$4=$D83,1,0)*IF('Shoppable Services'!$E$4=$C83,1,0)*IF('Shoppable Services'!$D$4=$B83,1,0)*IF('Shoppable Services'!$C$4=$A83,1,0)*IF('Shoppable Services'!$B$4=R$52,R32,0)</f>
        <v>0</v>
      </c>
      <c r="S83" s="4">
        <f>IF('Shoppable Services'!$F$4=$D83,1,0)*IF('Shoppable Services'!$E$4=$C83,1,0)*IF('Shoppable Services'!$D$4=$B83,1,0)*IF('Shoppable Services'!$C$4=$A83,1,0)*IF('Shoppable Services'!$B$4=S$52,S32,0)</f>
        <v>0</v>
      </c>
      <c r="T83" s="4">
        <f>IF('Shoppable Services'!$F$4=$D83,1,0)*IF('Shoppable Services'!$E$4=$C83,1,0)*IF('Shoppable Services'!$D$4=$B83,1,0)*IF('Shoppable Services'!$C$4=$A83,1,0)*IF('Shoppable Services'!$B$4=T$52,T32,0)</f>
        <v>0</v>
      </c>
      <c r="U83" s="4">
        <f>IF('Shoppable Services'!$F$4=$D83,1,0)*IF('Shoppable Services'!$E$4=$C83,1,0)*IF('Shoppable Services'!$D$4=$B83,1,0)*IF('Shoppable Services'!$C$4=$A83,1,0)*IF('Shoppable Services'!$B$4=U$52,U32,0)</f>
        <v>0</v>
      </c>
      <c r="V83" s="4">
        <f>IF('Shoppable Services'!$F$4=$D83,1,0)*IF('Shoppable Services'!$E$4=$C83,1,0)*IF('Shoppable Services'!$D$4=$B83,1,0)*IF('Shoppable Services'!$C$4=$A83,1,0)*IF('Shoppable Services'!$B$4=V$52,V32,0)</f>
        <v>0</v>
      </c>
      <c r="W83" s="4">
        <f>IF('Shoppable Services'!$F$4=$D83,1,0)*IF('Shoppable Services'!$E$4=$C83,1,0)*IF('Shoppable Services'!$D$4=$B83,1,0)*IF('Shoppable Services'!$C$4=$A83,1,0)*IF('Shoppable Services'!$B$4=W$52,W32,0)</f>
        <v>0</v>
      </c>
      <c r="X83" s="4">
        <f>IF('Shoppable Services'!$F$4=$D83,1,0)*IF('Shoppable Services'!$E$4=$C83,1,0)*IF('Shoppable Services'!$D$4=$B83,1,0)*IF('Shoppable Services'!$C$4=$A83,1,0)*IF('Shoppable Services'!$B$4=X$52,X32,0)</f>
        <v>0</v>
      </c>
      <c r="Y83" s="4">
        <f>IF('Shoppable Services'!$F$4=$D83,1,0)*IF('Shoppable Services'!$E$4=$C83,1,0)*IF('Shoppable Services'!$D$4=$B83,1,0)*IF('Shoppable Services'!$C$4=$A83,1,0)*IF('Shoppable Services'!$B$4=Y$52,Y32,0)</f>
        <v>0</v>
      </c>
      <c r="Z83" s="4">
        <f>IF('Shoppable Services'!$F$4=$D83,1,0)*IF('Shoppable Services'!$E$4=$C83,1,0)*IF('Shoppable Services'!$D$4=$B83,1,0)*IF('Shoppable Services'!$C$4=$A83,1,0)*IF('Shoppable Services'!$B$4=Z$52,Z32,0)</f>
        <v>0</v>
      </c>
      <c r="AA83" s="4">
        <f>IF('Shoppable Services'!$F$4=$D83,1,0)*IF('Shoppable Services'!$E$4=$C83,1,0)*IF('Shoppable Services'!$D$4=$B83,1,0)*IF('Shoppable Services'!$C$4=$A83,1,0)*IF('Shoppable Services'!$B$4=AA$52,AA32,0)</f>
        <v>0</v>
      </c>
      <c r="AB83" s="4">
        <f>IF('Shoppable Services'!$F$4=$D83,1,0)*IF('Shoppable Services'!$E$4=$C83,1,0)*IF('Shoppable Services'!$D$4=$B83,1,0)*IF('Shoppable Services'!$C$4=$A83,1,0)*IF('Shoppable Services'!$B$4=AB$52,AB32,0)</f>
        <v>0</v>
      </c>
      <c r="AC83" s="4">
        <f>IF('Shoppable Services'!$F$4=$D83,1,0)*IF('Shoppable Services'!$E$4=$C83,1,0)*IF('Shoppable Services'!$D$4=$B83,1,0)*IF('Shoppable Services'!$C$4=$A83,1,0)*IF('Shoppable Services'!$B$4=AC$52,AC32,0)</f>
        <v>0</v>
      </c>
      <c r="AD83" s="4">
        <f>IF('Shoppable Services'!$F$4=$D83,1,0)*IF('Shoppable Services'!$E$4=$C83,1,0)*IF('Shoppable Services'!$D$4=$B83,1,0)*IF('Shoppable Services'!$C$4=$A83,1,0)*IF('Shoppable Services'!$B$4=AD$52,AD32,0)</f>
        <v>0</v>
      </c>
      <c r="AE83" s="4">
        <f>IF('Shoppable Services'!$F$4=$D83,1,0)*IF('Shoppable Services'!$E$4=$C83,1,0)*IF('Shoppable Services'!$D$4=$B83,1,0)*IF('Shoppable Services'!$C$4=$A83,1,0)*IF('Shoppable Services'!$B$4=AE$52,AE32,0)</f>
        <v>0</v>
      </c>
      <c r="AF83" s="4">
        <f>IF('Shoppable Services'!$F$4=$D83,1,0)*IF('Shoppable Services'!$E$4=$C83,1,0)*IF('Shoppable Services'!$D$4=$B83,1,0)*IF('Shoppable Services'!$C$4=$A83,1,0)*IF('Shoppable Services'!$B$4=AF$52,AF32,0)</f>
        <v>0</v>
      </c>
      <c r="AG83" s="4">
        <f>IF('Shoppable Services'!$F$4=$D83,1,0)*IF('Shoppable Services'!$E$4=$C83,1,0)*IF('Shoppable Services'!$D$4=$B83,1,0)*IF('Shoppable Services'!$C$4=$A83,1,0)*IF('Shoppable Services'!$B$4=AG$52,AG32,0)</f>
        <v>0</v>
      </c>
      <c r="AH83" s="4">
        <f>IF('Shoppable Services'!$F$4=$D83,1,0)*IF('Shoppable Services'!$E$4=$C83,1,0)*IF('Shoppable Services'!$D$4=$B83,1,0)*IF('Shoppable Services'!$C$4=$A83,1,0)*IF('Shoppable Services'!$B$4=AH$52,AH32,0)</f>
        <v>0</v>
      </c>
      <c r="AI83" s="4">
        <f>IF('Shoppable Services'!$F$4=$D83,1,0)*IF('Shoppable Services'!$E$4=$C83,1,0)*IF('Shoppable Services'!$D$4=$B83,1,0)*IF('Shoppable Services'!$C$4=$A83,1,0)*IF('Shoppable Services'!$B$4=AI$52,AI32,0)</f>
        <v>0</v>
      </c>
      <c r="AJ83" s="4">
        <f>IF('Shoppable Services'!$F$4=$D83,1,0)*IF('Shoppable Services'!$E$4=$C83,1,0)*IF('Shoppable Services'!$D$4=$B83,1,0)*IF('Shoppable Services'!$C$4=$A83,1,0)*IF('Shoppable Services'!$B$4=AJ$52,AJ32,0)</f>
        <v>0</v>
      </c>
      <c r="AK83" s="4">
        <f>IF('Shoppable Services'!$F$4=$D83,1,0)*IF('Shoppable Services'!$E$4=$C83,1,0)*IF('Shoppable Services'!$D$4=$B83,1,0)*IF('Shoppable Services'!$C$4=$A83,1,0)*IF('Shoppable Services'!$B$4=AK$52,AK32,0)</f>
        <v>0</v>
      </c>
      <c r="AL83" s="4">
        <f>IF('Shoppable Services'!$F$4=$D83,1,0)*IF('Shoppable Services'!$E$4=$C83,1,0)*IF('Shoppable Services'!$D$4=$B83,1,0)*IF('Shoppable Services'!$C$4=$A83,1,0)*IF('Shoppable Services'!$B$4=AL$52,AL32,0)</f>
        <v>0</v>
      </c>
      <c r="AM83" s="4">
        <f>IF('Shoppable Services'!$F$4=$D83,1,0)*IF('Shoppable Services'!$E$4=$C83,1,0)*IF('Shoppable Services'!$D$4=$B83,1,0)*IF('Shoppable Services'!$C$4=$A83,1,0)*IF('Shoppable Services'!$B$4=AM$52,AM32,0)</f>
        <v>0</v>
      </c>
      <c r="AN83" s="4">
        <f>IF('Shoppable Services'!$F$4=$D83,1,0)*IF('Shoppable Services'!$E$4=$C83,1,0)*IF('Shoppable Services'!$D$4=$B83,1,0)*IF('Shoppable Services'!$C$4=$A83,1,0)*IF('Shoppable Services'!$B$4=AN$52,AN32,0)</f>
        <v>0</v>
      </c>
      <c r="AO83" s="4">
        <f>IF('Shoppable Services'!$F$4=$D83,1,0)*IF('Shoppable Services'!$E$4=$C83,1,0)*IF('Shoppable Services'!$D$4=$B83,1,0)*IF('Shoppable Services'!$C$4=$A83,1,0)*IF('Shoppable Services'!$B$4=AO$52,AO32,0)</f>
        <v>0</v>
      </c>
      <c r="AP83" s="4">
        <f>IF('Shoppable Services'!$F$4=$D83,1,0)*IF('Shoppable Services'!$E$4=$C83,1,0)*IF('Shoppable Services'!$D$4=$B83,1,0)*IF('Shoppable Services'!$C$4=$A83,1,0)*IF('Shoppable Services'!$B$4=AP$52,AP32,0)</f>
        <v>0</v>
      </c>
    </row>
    <row r="84" spans="1:42">
      <c r="A84" t="s">
        <v>26</v>
      </c>
      <c r="B84" t="s">
        <v>27</v>
      </c>
      <c r="C84" t="s">
        <v>68</v>
      </c>
      <c r="D84" t="s">
        <v>10</v>
      </c>
      <c r="E84" s="4">
        <f>IF('Shoppable Services'!$F$4=$D84,1,0)*IF('Shoppable Services'!$E$4=$C84,1,0)*IF('Shoppable Services'!$D$4=$B84,1,0)*IF('Shoppable Services'!$C$4=$A84,1,0)*$E33</f>
        <v>0</v>
      </c>
      <c r="F84" s="4">
        <f>IF('Shoppable Services'!$F$4=$D84,1,0)*IF('Shoppable Services'!$E$4=$C84,1,0)*IF('Shoppable Services'!$D$4=$B84,1,0)*IF('Shoppable Services'!$C$4=$A84,1,0)*$F33</f>
        <v>0</v>
      </c>
      <c r="G84" s="4">
        <f>IF('Shoppable Services'!$F$4=$D84,1,0)*IF('Shoppable Services'!$E$4=$C84,1,0)*IF('Shoppable Services'!$D$4=$B84,1,0)*IF('Shoppable Services'!$C$4=$A84,1,0)*$G33</f>
        <v>0</v>
      </c>
      <c r="H84" s="4">
        <f>IF('Shoppable Services'!$F$4=$D84,1,0)*IF('Shoppable Services'!$E$4=$C84,1,0)*IF('Shoppable Services'!$D$4=$B84,1,0)*IF('Shoppable Services'!$C$4=$A84,1,0)*$H33</f>
        <v>0</v>
      </c>
      <c r="I84" s="4">
        <f>IF('Shoppable Services'!$F$4=$D84,1,0)*IF('Shoppable Services'!$E$4=$C84,1,0)*IF('Shoppable Services'!$D$4=$B84,1,0)*IF('Shoppable Services'!$C$4=$A84,1,0)*$I33</f>
        <v>0</v>
      </c>
      <c r="J84" s="4">
        <f>IF('Shoppable Services'!$F$4=$D84,1,0)*IF('Shoppable Services'!$E$4=$C84,1,0)*IF('Shoppable Services'!$D$4=$B84,1,0)*IF('Shoppable Services'!$C$4=$A84,1,0)*IF('Shoppable Services'!$B$4=J$52,J33,0)</f>
        <v>0</v>
      </c>
      <c r="K84" s="4">
        <f>IF('Shoppable Services'!$F$4=$D84,1,0)*IF('Shoppable Services'!$E$4=$C84,1,0)*IF('Shoppable Services'!$D$4=$B84,1,0)*IF('Shoppable Services'!$C$4=$A84,1,0)*IF('Shoppable Services'!$B$4=K$52,K33,0)</f>
        <v>0</v>
      </c>
      <c r="L84" s="4">
        <f>IF('Shoppable Services'!$F$4=$D84,1,0)*IF('Shoppable Services'!$E$4=$C84,1,0)*IF('Shoppable Services'!$D$4=$B84,1,0)*IF('Shoppable Services'!$C$4=$A84,1,0)*IF('Shoppable Services'!$B$4=L$52,L33,0)</f>
        <v>0</v>
      </c>
      <c r="M84" s="4">
        <f>IF('Shoppable Services'!$F$4=$D84,1,0)*IF('Shoppable Services'!$E$4=$C84,1,0)*IF('Shoppable Services'!$D$4=$B84,1,0)*IF('Shoppable Services'!$C$4=$A84,1,0)*IF('Shoppable Services'!$B$4=M$52,M33,0)</f>
        <v>0</v>
      </c>
      <c r="N84" s="4">
        <f>IF('Shoppable Services'!$F$4=$D84,1,0)*IF('Shoppable Services'!$E$4=$C84,1,0)*IF('Shoppable Services'!$D$4=$B84,1,0)*IF('Shoppable Services'!$C$4=$A84,1,0)*IF('Shoppable Services'!$B$4=N$52,N33,0)</f>
        <v>0</v>
      </c>
      <c r="O84" s="4">
        <f>IF('Shoppable Services'!$F$4=$D84,1,0)*IF('Shoppable Services'!$E$4=$C84,1,0)*IF('Shoppable Services'!$D$4=$B84,1,0)*IF('Shoppable Services'!$C$4=$A84,1,0)*IF('Shoppable Services'!$B$4=O$52,O33,0)</f>
        <v>0</v>
      </c>
      <c r="P84" s="4">
        <f>IF('Shoppable Services'!$F$4=$D84,1,0)*IF('Shoppable Services'!$E$4=$C84,1,0)*IF('Shoppable Services'!$D$4=$B84,1,0)*IF('Shoppable Services'!$C$4=$A84,1,0)*IF('Shoppable Services'!$B$4=P$52,P33,0)</f>
        <v>0</v>
      </c>
      <c r="Q84" s="4">
        <f>IF('Shoppable Services'!$F$4=$D84,1,0)*IF('Shoppable Services'!$E$4=$C84,1,0)*IF('Shoppable Services'!$D$4=$B84,1,0)*IF('Shoppable Services'!$C$4=$A84,1,0)*IF('Shoppable Services'!$B$4=Q$52,Q33,0)</f>
        <v>0</v>
      </c>
      <c r="R84" s="4">
        <f>IF('Shoppable Services'!$F$4=$D84,1,0)*IF('Shoppable Services'!$E$4=$C84,1,0)*IF('Shoppable Services'!$D$4=$B84,1,0)*IF('Shoppable Services'!$C$4=$A84,1,0)*IF('Shoppable Services'!$B$4=R$52,R33,0)</f>
        <v>0</v>
      </c>
      <c r="S84" s="4">
        <f>IF('Shoppable Services'!$F$4=$D84,1,0)*IF('Shoppable Services'!$E$4=$C84,1,0)*IF('Shoppable Services'!$D$4=$B84,1,0)*IF('Shoppable Services'!$C$4=$A84,1,0)*IF('Shoppable Services'!$B$4=S$52,S33,0)</f>
        <v>0</v>
      </c>
      <c r="T84" s="4">
        <f>IF('Shoppable Services'!$F$4=$D84,1,0)*IF('Shoppable Services'!$E$4=$C84,1,0)*IF('Shoppable Services'!$D$4=$B84,1,0)*IF('Shoppable Services'!$C$4=$A84,1,0)*IF('Shoppable Services'!$B$4=T$52,T33,0)</f>
        <v>0</v>
      </c>
      <c r="U84" s="4">
        <f>IF('Shoppable Services'!$F$4=$D84,1,0)*IF('Shoppable Services'!$E$4=$C84,1,0)*IF('Shoppable Services'!$D$4=$B84,1,0)*IF('Shoppable Services'!$C$4=$A84,1,0)*IF('Shoppable Services'!$B$4=U$52,U33,0)</f>
        <v>0</v>
      </c>
      <c r="V84" s="4">
        <f>IF('Shoppable Services'!$F$4=$D84,1,0)*IF('Shoppable Services'!$E$4=$C84,1,0)*IF('Shoppable Services'!$D$4=$B84,1,0)*IF('Shoppable Services'!$C$4=$A84,1,0)*IF('Shoppable Services'!$B$4=V$52,V33,0)</f>
        <v>0</v>
      </c>
      <c r="W84" s="4">
        <f>IF('Shoppable Services'!$F$4=$D84,1,0)*IF('Shoppable Services'!$E$4=$C84,1,0)*IF('Shoppable Services'!$D$4=$B84,1,0)*IF('Shoppable Services'!$C$4=$A84,1,0)*IF('Shoppable Services'!$B$4=W$52,W33,0)</f>
        <v>0</v>
      </c>
      <c r="X84" s="4">
        <f>IF('Shoppable Services'!$F$4=$D84,1,0)*IF('Shoppable Services'!$E$4=$C84,1,0)*IF('Shoppable Services'!$D$4=$B84,1,0)*IF('Shoppable Services'!$C$4=$A84,1,0)*IF('Shoppable Services'!$B$4=X$52,X33,0)</f>
        <v>0</v>
      </c>
      <c r="Y84" s="4">
        <f>IF('Shoppable Services'!$F$4=$D84,1,0)*IF('Shoppable Services'!$E$4=$C84,1,0)*IF('Shoppable Services'!$D$4=$B84,1,0)*IF('Shoppable Services'!$C$4=$A84,1,0)*IF('Shoppable Services'!$B$4=Y$52,Y33,0)</f>
        <v>0</v>
      </c>
      <c r="Z84" s="4">
        <f>IF('Shoppable Services'!$F$4=$D84,1,0)*IF('Shoppable Services'!$E$4=$C84,1,0)*IF('Shoppable Services'!$D$4=$B84,1,0)*IF('Shoppable Services'!$C$4=$A84,1,0)*IF('Shoppable Services'!$B$4=Z$52,Z33,0)</f>
        <v>0</v>
      </c>
      <c r="AA84" s="4">
        <f>IF('Shoppable Services'!$F$4=$D84,1,0)*IF('Shoppable Services'!$E$4=$C84,1,0)*IF('Shoppable Services'!$D$4=$B84,1,0)*IF('Shoppable Services'!$C$4=$A84,1,0)*IF('Shoppable Services'!$B$4=AA$52,AA33,0)</f>
        <v>0</v>
      </c>
      <c r="AB84" s="4">
        <f>IF('Shoppable Services'!$F$4=$D84,1,0)*IF('Shoppable Services'!$E$4=$C84,1,0)*IF('Shoppable Services'!$D$4=$B84,1,0)*IF('Shoppable Services'!$C$4=$A84,1,0)*IF('Shoppable Services'!$B$4=AB$52,AB33,0)</f>
        <v>0</v>
      </c>
      <c r="AC84" s="4">
        <f>IF('Shoppable Services'!$F$4=$D84,1,0)*IF('Shoppable Services'!$E$4=$C84,1,0)*IF('Shoppable Services'!$D$4=$B84,1,0)*IF('Shoppable Services'!$C$4=$A84,1,0)*IF('Shoppable Services'!$B$4=AC$52,AC33,0)</f>
        <v>0</v>
      </c>
      <c r="AD84" s="4">
        <f>IF('Shoppable Services'!$F$4=$D84,1,0)*IF('Shoppable Services'!$E$4=$C84,1,0)*IF('Shoppable Services'!$D$4=$B84,1,0)*IF('Shoppable Services'!$C$4=$A84,1,0)*IF('Shoppable Services'!$B$4=AD$52,AD33,0)</f>
        <v>0</v>
      </c>
      <c r="AE84" s="4">
        <f>IF('Shoppable Services'!$F$4=$D84,1,0)*IF('Shoppable Services'!$E$4=$C84,1,0)*IF('Shoppable Services'!$D$4=$B84,1,0)*IF('Shoppable Services'!$C$4=$A84,1,0)*IF('Shoppable Services'!$B$4=AE$52,AE33,0)</f>
        <v>0</v>
      </c>
      <c r="AF84" s="4">
        <f>IF('Shoppable Services'!$F$4=$D84,1,0)*IF('Shoppable Services'!$E$4=$C84,1,0)*IF('Shoppable Services'!$D$4=$B84,1,0)*IF('Shoppable Services'!$C$4=$A84,1,0)*IF('Shoppable Services'!$B$4=AF$52,AF33,0)</f>
        <v>0</v>
      </c>
      <c r="AG84" s="4">
        <f>IF('Shoppable Services'!$F$4=$D84,1,0)*IF('Shoppable Services'!$E$4=$C84,1,0)*IF('Shoppable Services'!$D$4=$B84,1,0)*IF('Shoppable Services'!$C$4=$A84,1,0)*IF('Shoppable Services'!$B$4=AG$52,AG33,0)</f>
        <v>0</v>
      </c>
      <c r="AH84" s="4">
        <f>IF('Shoppable Services'!$F$4=$D84,1,0)*IF('Shoppable Services'!$E$4=$C84,1,0)*IF('Shoppable Services'!$D$4=$B84,1,0)*IF('Shoppable Services'!$C$4=$A84,1,0)*IF('Shoppable Services'!$B$4=AH$52,AH33,0)</f>
        <v>0</v>
      </c>
      <c r="AI84" s="4">
        <f>IF('Shoppable Services'!$F$4=$D84,1,0)*IF('Shoppable Services'!$E$4=$C84,1,0)*IF('Shoppable Services'!$D$4=$B84,1,0)*IF('Shoppable Services'!$C$4=$A84,1,0)*IF('Shoppable Services'!$B$4=AI$52,AI33,0)</f>
        <v>0</v>
      </c>
      <c r="AJ84" s="4">
        <f>IF('Shoppable Services'!$F$4=$D84,1,0)*IF('Shoppable Services'!$E$4=$C84,1,0)*IF('Shoppable Services'!$D$4=$B84,1,0)*IF('Shoppable Services'!$C$4=$A84,1,0)*IF('Shoppable Services'!$B$4=AJ$52,AJ33,0)</f>
        <v>0</v>
      </c>
      <c r="AK84" s="4">
        <f>IF('Shoppable Services'!$F$4=$D84,1,0)*IF('Shoppable Services'!$E$4=$C84,1,0)*IF('Shoppable Services'!$D$4=$B84,1,0)*IF('Shoppable Services'!$C$4=$A84,1,0)*IF('Shoppable Services'!$B$4=AK$52,AK33,0)</f>
        <v>0</v>
      </c>
      <c r="AL84" s="4">
        <f>IF('Shoppable Services'!$F$4=$D84,1,0)*IF('Shoppable Services'!$E$4=$C84,1,0)*IF('Shoppable Services'!$D$4=$B84,1,0)*IF('Shoppable Services'!$C$4=$A84,1,0)*IF('Shoppable Services'!$B$4=AL$52,AL33,0)</f>
        <v>0</v>
      </c>
      <c r="AM84" s="4">
        <f>IF('Shoppable Services'!$F$4=$D84,1,0)*IF('Shoppable Services'!$E$4=$C84,1,0)*IF('Shoppable Services'!$D$4=$B84,1,0)*IF('Shoppable Services'!$C$4=$A84,1,0)*IF('Shoppable Services'!$B$4=AM$52,AM33,0)</f>
        <v>0</v>
      </c>
      <c r="AN84" s="4">
        <f>IF('Shoppable Services'!$F$4=$D84,1,0)*IF('Shoppable Services'!$E$4=$C84,1,0)*IF('Shoppable Services'!$D$4=$B84,1,0)*IF('Shoppable Services'!$C$4=$A84,1,0)*IF('Shoppable Services'!$B$4=AN$52,AN33,0)</f>
        <v>0</v>
      </c>
      <c r="AO84" s="4">
        <f>IF('Shoppable Services'!$F$4=$D84,1,0)*IF('Shoppable Services'!$E$4=$C84,1,0)*IF('Shoppable Services'!$D$4=$B84,1,0)*IF('Shoppable Services'!$C$4=$A84,1,0)*IF('Shoppable Services'!$B$4=AO$52,AO33,0)</f>
        <v>0</v>
      </c>
      <c r="AP84" s="4">
        <f>IF('Shoppable Services'!$F$4=$D84,1,0)*IF('Shoppable Services'!$E$4=$C84,1,0)*IF('Shoppable Services'!$D$4=$B84,1,0)*IF('Shoppable Services'!$C$4=$A84,1,0)*IF('Shoppable Services'!$B$4=AP$52,AP33,0)</f>
        <v>0</v>
      </c>
    </row>
    <row r="85" spans="1:42">
      <c r="A85" t="s">
        <v>26</v>
      </c>
      <c r="B85" t="s">
        <v>39</v>
      </c>
      <c r="C85" t="s">
        <v>11</v>
      </c>
      <c r="D85" t="s">
        <v>10</v>
      </c>
      <c r="E85" s="4">
        <f>IF('Shoppable Services'!$F$4=$D85,1,0)*IF('Shoppable Services'!$E$4=$C85,1,0)*IF('Shoppable Services'!$D$4=$B85,1,0)*IF('Shoppable Services'!$C$4=$A85,1,0)*$E34</f>
        <v>0</v>
      </c>
      <c r="F85" s="4">
        <f>IF('Shoppable Services'!$F$4=$D85,1,0)*IF('Shoppable Services'!$E$4=$C85,1,0)*IF('Shoppable Services'!$D$4=$B85,1,0)*IF('Shoppable Services'!$C$4=$A85,1,0)*$F34</f>
        <v>0</v>
      </c>
      <c r="G85" s="4">
        <f>IF('Shoppable Services'!$F$4=$D85,1,0)*IF('Shoppable Services'!$E$4=$C85,1,0)*IF('Shoppable Services'!$D$4=$B85,1,0)*IF('Shoppable Services'!$C$4=$A85,1,0)*$G34</f>
        <v>0</v>
      </c>
      <c r="H85" s="4">
        <f>IF('Shoppable Services'!$F$4=$D85,1,0)*IF('Shoppable Services'!$E$4=$C85,1,0)*IF('Shoppable Services'!$D$4=$B85,1,0)*IF('Shoppable Services'!$C$4=$A85,1,0)*$H34</f>
        <v>0</v>
      </c>
      <c r="I85" s="4">
        <f>IF('Shoppable Services'!$F$4=$D85,1,0)*IF('Shoppable Services'!$E$4=$C85,1,0)*IF('Shoppable Services'!$D$4=$B85,1,0)*IF('Shoppable Services'!$C$4=$A85,1,0)*$I34</f>
        <v>0</v>
      </c>
      <c r="J85" s="4">
        <f>IF('Shoppable Services'!$F$4=$D85,1,0)*IF('Shoppable Services'!$E$4=$C85,1,0)*IF('Shoppable Services'!$D$4=$B85,1,0)*IF('Shoppable Services'!$C$4=$A85,1,0)*IF('Shoppable Services'!$B$4=J$52,J34,0)</f>
        <v>0</v>
      </c>
      <c r="K85" s="4">
        <f>IF('Shoppable Services'!$F$4=$D85,1,0)*IF('Shoppable Services'!$E$4=$C85,1,0)*IF('Shoppable Services'!$D$4=$B85,1,0)*IF('Shoppable Services'!$C$4=$A85,1,0)*IF('Shoppable Services'!$B$4=K$52,K34,0)</f>
        <v>0</v>
      </c>
      <c r="L85" s="4">
        <f>IF('Shoppable Services'!$F$4=$D85,1,0)*IF('Shoppable Services'!$E$4=$C85,1,0)*IF('Shoppable Services'!$D$4=$B85,1,0)*IF('Shoppable Services'!$C$4=$A85,1,0)*IF('Shoppable Services'!$B$4=L$52,L34,0)</f>
        <v>0</v>
      </c>
      <c r="M85" s="4">
        <f>IF('Shoppable Services'!$F$4=$D85,1,0)*IF('Shoppable Services'!$E$4=$C85,1,0)*IF('Shoppable Services'!$D$4=$B85,1,0)*IF('Shoppable Services'!$C$4=$A85,1,0)*IF('Shoppable Services'!$B$4=M$52,M34,0)</f>
        <v>0</v>
      </c>
      <c r="N85" s="4">
        <f>IF('Shoppable Services'!$F$4=$D85,1,0)*IF('Shoppable Services'!$E$4=$C85,1,0)*IF('Shoppable Services'!$D$4=$B85,1,0)*IF('Shoppable Services'!$C$4=$A85,1,0)*IF('Shoppable Services'!$B$4=N$52,N34,0)</f>
        <v>0</v>
      </c>
      <c r="O85" s="4">
        <f>IF('Shoppable Services'!$F$4=$D85,1,0)*IF('Shoppable Services'!$E$4=$C85,1,0)*IF('Shoppable Services'!$D$4=$B85,1,0)*IF('Shoppable Services'!$C$4=$A85,1,0)*IF('Shoppable Services'!$B$4=O$52,O34,0)</f>
        <v>0</v>
      </c>
      <c r="P85" s="4">
        <f>IF('Shoppable Services'!$F$4=$D85,1,0)*IF('Shoppable Services'!$E$4=$C85,1,0)*IF('Shoppable Services'!$D$4=$B85,1,0)*IF('Shoppable Services'!$C$4=$A85,1,0)*IF('Shoppable Services'!$B$4=P$52,P34,0)</f>
        <v>0</v>
      </c>
      <c r="Q85" s="4">
        <f>IF('Shoppable Services'!$F$4=$D85,1,0)*IF('Shoppable Services'!$E$4=$C85,1,0)*IF('Shoppable Services'!$D$4=$B85,1,0)*IF('Shoppable Services'!$C$4=$A85,1,0)*IF('Shoppable Services'!$B$4=Q$52,Q34,0)</f>
        <v>0</v>
      </c>
      <c r="R85" s="4">
        <f>IF('Shoppable Services'!$F$4=$D85,1,0)*IF('Shoppable Services'!$E$4=$C85,1,0)*IF('Shoppable Services'!$D$4=$B85,1,0)*IF('Shoppable Services'!$C$4=$A85,1,0)*IF('Shoppable Services'!$B$4=R$52,R34,0)</f>
        <v>0</v>
      </c>
      <c r="S85" s="4">
        <f>IF('Shoppable Services'!$F$4=$D85,1,0)*IF('Shoppable Services'!$E$4=$C85,1,0)*IF('Shoppable Services'!$D$4=$B85,1,0)*IF('Shoppable Services'!$C$4=$A85,1,0)*IF('Shoppable Services'!$B$4=S$52,S34,0)</f>
        <v>0</v>
      </c>
      <c r="T85" s="4">
        <f>IF('Shoppable Services'!$F$4=$D85,1,0)*IF('Shoppable Services'!$E$4=$C85,1,0)*IF('Shoppable Services'!$D$4=$B85,1,0)*IF('Shoppable Services'!$C$4=$A85,1,0)*IF('Shoppable Services'!$B$4=T$52,T34,0)</f>
        <v>0</v>
      </c>
      <c r="U85" s="4">
        <f>IF('Shoppable Services'!$F$4=$D85,1,0)*IF('Shoppable Services'!$E$4=$C85,1,0)*IF('Shoppable Services'!$D$4=$B85,1,0)*IF('Shoppable Services'!$C$4=$A85,1,0)*IF('Shoppable Services'!$B$4=U$52,U34,0)</f>
        <v>0</v>
      </c>
      <c r="V85" s="4">
        <f>IF('Shoppable Services'!$F$4=$D85,1,0)*IF('Shoppable Services'!$E$4=$C85,1,0)*IF('Shoppable Services'!$D$4=$B85,1,0)*IF('Shoppable Services'!$C$4=$A85,1,0)*IF('Shoppable Services'!$B$4=V$52,V34,0)</f>
        <v>0</v>
      </c>
      <c r="W85" s="4">
        <f>IF('Shoppable Services'!$F$4=$D85,1,0)*IF('Shoppable Services'!$E$4=$C85,1,0)*IF('Shoppable Services'!$D$4=$B85,1,0)*IF('Shoppable Services'!$C$4=$A85,1,0)*IF('Shoppable Services'!$B$4=W$52,W34,0)</f>
        <v>0</v>
      </c>
      <c r="X85" s="4">
        <f>IF('Shoppable Services'!$F$4=$D85,1,0)*IF('Shoppable Services'!$E$4=$C85,1,0)*IF('Shoppable Services'!$D$4=$B85,1,0)*IF('Shoppable Services'!$C$4=$A85,1,0)*IF('Shoppable Services'!$B$4=X$52,X34,0)</f>
        <v>0</v>
      </c>
      <c r="Y85" s="4">
        <f>IF('Shoppable Services'!$F$4=$D85,1,0)*IF('Shoppable Services'!$E$4=$C85,1,0)*IF('Shoppable Services'!$D$4=$B85,1,0)*IF('Shoppable Services'!$C$4=$A85,1,0)*IF('Shoppable Services'!$B$4=Y$52,Y34,0)</f>
        <v>0</v>
      </c>
      <c r="Z85" s="4">
        <f>IF('Shoppable Services'!$F$4=$D85,1,0)*IF('Shoppable Services'!$E$4=$C85,1,0)*IF('Shoppable Services'!$D$4=$B85,1,0)*IF('Shoppable Services'!$C$4=$A85,1,0)*IF('Shoppable Services'!$B$4=Z$52,Z34,0)</f>
        <v>0</v>
      </c>
      <c r="AA85" s="4">
        <f>IF('Shoppable Services'!$F$4=$D85,1,0)*IF('Shoppable Services'!$E$4=$C85,1,0)*IF('Shoppable Services'!$D$4=$B85,1,0)*IF('Shoppable Services'!$C$4=$A85,1,0)*IF('Shoppable Services'!$B$4=AA$52,AA34,0)</f>
        <v>0</v>
      </c>
      <c r="AB85" s="4">
        <f>IF('Shoppable Services'!$F$4=$D85,1,0)*IF('Shoppable Services'!$E$4=$C85,1,0)*IF('Shoppable Services'!$D$4=$B85,1,0)*IF('Shoppable Services'!$C$4=$A85,1,0)*IF('Shoppable Services'!$B$4=AB$52,AB34,0)</f>
        <v>0</v>
      </c>
      <c r="AC85" s="4">
        <f>IF('Shoppable Services'!$F$4=$D85,1,0)*IF('Shoppable Services'!$E$4=$C85,1,0)*IF('Shoppable Services'!$D$4=$B85,1,0)*IF('Shoppable Services'!$C$4=$A85,1,0)*IF('Shoppable Services'!$B$4=AC$52,AC34,0)</f>
        <v>0</v>
      </c>
      <c r="AD85" s="4">
        <f>IF('Shoppable Services'!$F$4=$D85,1,0)*IF('Shoppable Services'!$E$4=$C85,1,0)*IF('Shoppable Services'!$D$4=$B85,1,0)*IF('Shoppable Services'!$C$4=$A85,1,0)*IF('Shoppable Services'!$B$4=AD$52,AD34,0)</f>
        <v>0</v>
      </c>
      <c r="AE85" s="4">
        <f>IF('Shoppable Services'!$F$4=$D85,1,0)*IF('Shoppable Services'!$E$4=$C85,1,0)*IF('Shoppable Services'!$D$4=$B85,1,0)*IF('Shoppable Services'!$C$4=$A85,1,0)*IF('Shoppable Services'!$B$4=AE$52,AE34,0)</f>
        <v>0</v>
      </c>
      <c r="AF85" s="4">
        <f>IF('Shoppable Services'!$F$4=$D85,1,0)*IF('Shoppable Services'!$E$4=$C85,1,0)*IF('Shoppable Services'!$D$4=$B85,1,0)*IF('Shoppable Services'!$C$4=$A85,1,0)*IF('Shoppable Services'!$B$4=AF$52,AF34,0)</f>
        <v>0</v>
      </c>
      <c r="AG85" s="4">
        <f>IF('Shoppable Services'!$F$4=$D85,1,0)*IF('Shoppable Services'!$E$4=$C85,1,0)*IF('Shoppable Services'!$D$4=$B85,1,0)*IF('Shoppable Services'!$C$4=$A85,1,0)*IF('Shoppable Services'!$B$4=AG$52,AG34,0)</f>
        <v>0</v>
      </c>
      <c r="AH85" s="4">
        <f>IF('Shoppable Services'!$F$4=$D85,1,0)*IF('Shoppable Services'!$E$4=$C85,1,0)*IF('Shoppable Services'!$D$4=$B85,1,0)*IF('Shoppable Services'!$C$4=$A85,1,0)*IF('Shoppable Services'!$B$4=AH$52,AH34,0)</f>
        <v>0</v>
      </c>
      <c r="AI85" s="4">
        <f>IF('Shoppable Services'!$F$4=$D85,1,0)*IF('Shoppable Services'!$E$4=$C85,1,0)*IF('Shoppable Services'!$D$4=$B85,1,0)*IF('Shoppable Services'!$C$4=$A85,1,0)*IF('Shoppable Services'!$B$4=AI$52,AI34,0)</f>
        <v>0</v>
      </c>
      <c r="AJ85" s="4">
        <f>IF('Shoppable Services'!$F$4=$D85,1,0)*IF('Shoppable Services'!$E$4=$C85,1,0)*IF('Shoppable Services'!$D$4=$B85,1,0)*IF('Shoppable Services'!$C$4=$A85,1,0)*IF('Shoppable Services'!$B$4=AJ$52,AJ34,0)</f>
        <v>0</v>
      </c>
      <c r="AK85" s="4">
        <f>IF('Shoppable Services'!$F$4=$D85,1,0)*IF('Shoppable Services'!$E$4=$C85,1,0)*IF('Shoppable Services'!$D$4=$B85,1,0)*IF('Shoppable Services'!$C$4=$A85,1,0)*IF('Shoppable Services'!$B$4=AK$52,AK34,0)</f>
        <v>0</v>
      </c>
      <c r="AL85" s="4">
        <f>IF('Shoppable Services'!$F$4=$D85,1,0)*IF('Shoppable Services'!$E$4=$C85,1,0)*IF('Shoppable Services'!$D$4=$B85,1,0)*IF('Shoppable Services'!$C$4=$A85,1,0)*IF('Shoppable Services'!$B$4=AL$52,AL34,0)</f>
        <v>0</v>
      </c>
      <c r="AM85" s="4">
        <f>IF('Shoppable Services'!$F$4=$D85,1,0)*IF('Shoppable Services'!$E$4=$C85,1,0)*IF('Shoppable Services'!$D$4=$B85,1,0)*IF('Shoppable Services'!$C$4=$A85,1,0)*IF('Shoppable Services'!$B$4=AM$52,AM34,0)</f>
        <v>0</v>
      </c>
      <c r="AN85" s="4">
        <f>IF('Shoppable Services'!$F$4=$D85,1,0)*IF('Shoppable Services'!$E$4=$C85,1,0)*IF('Shoppable Services'!$D$4=$B85,1,0)*IF('Shoppable Services'!$C$4=$A85,1,0)*IF('Shoppable Services'!$B$4=AN$52,AN34,0)</f>
        <v>0</v>
      </c>
      <c r="AO85" s="4">
        <f>IF('Shoppable Services'!$F$4=$D85,1,0)*IF('Shoppable Services'!$E$4=$C85,1,0)*IF('Shoppable Services'!$D$4=$B85,1,0)*IF('Shoppable Services'!$C$4=$A85,1,0)*IF('Shoppable Services'!$B$4=AO$52,AO34,0)</f>
        <v>0</v>
      </c>
      <c r="AP85" s="4">
        <f>IF('Shoppable Services'!$F$4=$D85,1,0)*IF('Shoppable Services'!$E$4=$C85,1,0)*IF('Shoppable Services'!$D$4=$B85,1,0)*IF('Shoppable Services'!$C$4=$A85,1,0)*IF('Shoppable Services'!$B$4=AP$52,AP34,0)</f>
        <v>0</v>
      </c>
    </row>
    <row r="86" spans="1:42">
      <c r="A86" t="s">
        <v>26</v>
      </c>
      <c r="B86" t="s">
        <v>39</v>
      </c>
      <c r="C86" t="s">
        <v>35</v>
      </c>
      <c r="D86" t="s">
        <v>10</v>
      </c>
      <c r="E86" s="4">
        <f>IF('Shoppable Services'!$F$4=$D86,1,0)*IF('Shoppable Services'!$E$4=$C86,1,0)*IF('Shoppable Services'!$D$4=$B86,1,0)*IF('Shoppable Services'!$C$4=$A86,1,0)*$E35</f>
        <v>0</v>
      </c>
      <c r="F86" s="4">
        <f>IF('Shoppable Services'!$F$4=$D86,1,0)*IF('Shoppable Services'!$E$4=$C86,1,0)*IF('Shoppable Services'!$D$4=$B86,1,0)*IF('Shoppable Services'!$C$4=$A86,1,0)*$F35</f>
        <v>0</v>
      </c>
      <c r="G86" s="4">
        <f>IF('Shoppable Services'!$F$4=$D86,1,0)*IF('Shoppable Services'!$E$4=$C86,1,0)*IF('Shoppable Services'!$D$4=$B86,1,0)*IF('Shoppable Services'!$C$4=$A86,1,0)*$G35</f>
        <v>0</v>
      </c>
      <c r="H86" s="4">
        <f>IF('Shoppable Services'!$F$4=$D86,1,0)*IF('Shoppable Services'!$E$4=$C86,1,0)*IF('Shoppable Services'!$D$4=$B86,1,0)*IF('Shoppable Services'!$C$4=$A86,1,0)*$H35</f>
        <v>0</v>
      </c>
      <c r="I86" s="4">
        <f>IF('Shoppable Services'!$F$4=$D86,1,0)*IF('Shoppable Services'!$E$4=$C86,1,0)*IF('Shoppable Services'!$D$4=$B86,1,0)*IF('Shoppable Services'!$C$4=$A86,1,0)*$I35</f>
        <v>0</v>
      </c>
      <c r="J86" s="4">
        <f>IF('Shoppable Services'!$F$4=$D86,1,0)*IF('Shoppable Services'!$E$4=$C86,1,0)*IF('Shoppable Services'!$D$4=$B86,1,0)*IF('Shoppable Services'!$C$4=$A86,1,0)*IF('Shoppable Services'!$B$4=J$52,J35,0)</f>
        <v>0</v>
      </c>
      <c r="K86" s="4">
        <f>IF('Shoppable Services'!$F$4=$D86,1,0)*IF('Shoppable Services'!$E$4=$C86,1,0)*IF('Shoppable Services'!$D$4=$B86,1,0)*IF('Shoppable Services'!$C$4=$A86,1,0)*IF('Shoppable Services'!$B$4=K$52,K35,0)</f>
        <v>0</v>
      </c>
      <c r="L86" s="4">
        <f>IF('Shoppable Services'!$F$4=$D86,1,0)*IF('Shoppable Services'!$E$4=$C86,1,0)*IF('Shoppable Services'!$D$4=$B86,1,0)*IF('Shoppable Services'!$C$4=$A86,1,0)*IF('Shoppable Services'!$B$4=L$52,L35,0)</f>
        <v>0</v>
      </c>
      <c r="M86" s="4">
        <f>IF('Shoppable Services'!$F$4=$D86,1,0)*IF('Shoppable Services'!$E$4=$C86,1,0)*IF('Shoppable Services'!$D$4=$B86,1,0)*IF('Shoppable Services'!$C$4=$A86,1,0)*IF('Shoppable Services'!$B$4=M$52,M35,0)</f>
        <v>0</v>
      </c>
      <c r="N86" s="4">
        <f>IF('Shoppable Services'!$F$4=$D86,1,0)*IF('Shoppable Services'!$E$4=$C86,1,0)*IF('Shoppable Services'!$D$4=$B86,1,0)*IF('Shoppable Services'!$C$4=$A86,1,0)*IF('Shoppable Services'!$B$4=N$52,N35,0)</f>
        <v>0</v>
      </c>
      <c r="O86" s="4">
        <f>IF('Shoppable Services'!$F$4=$D86,1,0)*IF('Shoppable Services'!$E$4=$C86,1,0)*IF('Shoppable Services'!$D$4=$B86,1,0)*IF('Shoppable Services'!$C$4=$A86,1,0)*IF('Shoppable Services'!$B$4=O$52,O35,0)</f>
        <v>0</v>
      </c>
      <c r="P86" s="4">
        <f>IF('Shoppable Services'!$F$4=$D86,1,0)*IF('Shoppable Services'!$E$4=$C86,1,0)*IF('Shoppable Services'!$D$4=$B86,1,0)*IF('Shoppable Services'!$C$4=$A86,1,0)*IF('Shoppable Services'!$B$4=P$52,P35,0)</f>
        <v>0</v>
      </c>
      <c r="Q86" s="4">
        <f>IF('Shoppable Services'!$F$4=$D86,1,0)*IF('Shoppable Services'!$E$4=$C86,1,0)*IF('Shoppable Services'!$D$4=$B86,1,0)*IF('Shoppable Services'!$C$4=$A86,1,0)*IF('Shoppable Services'!$B$4=Q$52,Q35,0)</f>
        <v>0</v>
      </c>
      <c r="R86" s="4">
        <f>IF('Shoppable Services'!$F$4=$D86,1,0)*IF('Shoppable Services'!$E$4=$C86,1,0)*IF('Shoppable Services'!$D$4=$B86,1,0)*IF('Shoppable Services'!$C$4=$A86,1,0)*IF('Shoppable Services'!$B$4=R$52,R35,0)</f>
        <v>0</v>
      </c>
      <c r="S86" s="4">
        <f>IF('Shoppable Services'!$F$4=$D86,1,0)*IF('Shoppable Services'!$E$4=$C86,1,0)*IF('Shoppable Services'!$D$4=$B86,1,0)*IF('Shoppable Services'!$C$4=$A86,1,0)*IF('Shoppable Services'!$B$4=S$52,S35,0)</f>
        <v>0</v>
      </c>
      <c r="T86" s="4">
        <f>IF('Shoppable Services'!$F$4=$D86,1,0)*IF('Shoppable Services'!$E$4=$C86,1,0)*IF('Shoppable Services'!$D$4=$B86,1,0)*IF('Shoppable Services'!$C$4=$A86,1,0)*IF('Shoppable Services'!$B$4=T$52,T35,0)</f>
        <v>0</v>
      </c>
      <c r="U86" s="4">
        <f>IF('Shoppable Services'!$F$4=$D86,1,0)*IF('Shoppable Services'!$E$4=$C86,1,0)*IF('Shoppable Services'!$D$4=$B86,1,0)*IF('Shoppable Services'!$C$4=$A86,1,0)*IF('Shoppable Services'!$B$4=U$52,U35,0)</f>
        <v>0</v>
      </c>
      <c r="V86" s="4">
        <f>IF('Shoppable Services'!$F$4=$D86,1,0)*IF('Shoppable Services'!$E$4=$C86,1,0)*IF('Shoppable Services'!$D$4=$B86,1,0)*IF('Shoppable Services'!$C$4=$A86,1,0)*IF('Shoppable Services'!$B$4=V$52,V35,0)</f>
        <v>0</v>
      </c>
      <c r="W86" s="4">
        <f>IF('Shoppable Services'!$F$4=$D86,1,0)*IF('Shoppable Services'!$E$4=$C86,1,0)*IF('Shoppable Services'!$D$4=$B86,1,0)*IF('Shoppable Services'!$C$4=$A86,1,0)*IF('Shoppable Services'!$B$4=W$52,W35,0)</f>
        <v>0</v>
      </c>
      <c r="X86" s="4">
        <f>IF('Shoppable Services'!$F$4=$D86,1,0)*IF('Shoppable Services'!$E$4=$C86,1,0)*IF('Shoppable Services'!$D$4=$B86,1,0)*IF('Shoppable Services'!$C$4=$A86,1,0)*IF('Shoppable Services'!$B$4=X$52,X35,0)</f>
        <v>0</v>
      </c>
      <c r="Y86" s="4">
        <f>IF('Shoppable Services'!$F$4=$D86,1,0)*IF('Shoppable Services'!$E$4=$C86,1,0)*IF('Shoppable Services'!$D$4=$B86,1,0)*IF('Shoppable Services'!$C$4=$A86,1,0)*IF('Shoppable Services'!$B$4=Y$52,Y35,0)</f>
        <v>0</v>
      </c>
      <c r="Z86" s="4">
        <f>IF('Shoppable Services'!$F$4=$D86,1,0)*IF('Shoppable Services'!$E$4=$C86,1,0)*IF('Shoppable Services'!$D$4=$B86,1,0)*IF('Shoppable Services'!$C$4=$A86,1,0)*IF('Shoppable Services'!$B$4=Z$52,Z35,0)</f>
        <v>0</v>
      </c>
      <c r="AA86" s="4">
        <f>IF('Shoppable Services'!$F$4=$D86,1,0)*IF('Shoppable Services'!$E$4=$C86,1,0)*IF('Shoppable Services'!$D$4=$B86,1,0)*IF('Shoppable Services'!$C$4=$A86,1,0)*IF('Shoppable Services'!$B$4=AA$52,AA35,0)</f>
        <v>0</v>
      </c>
      <c r="AB86" s="4">
        <f>IF('Shoppable Services'!$F$4=$D86,1,0)*IF('Shoppable Services'!$E$4=$C86,1,0)*IF('Shoppable Services'!$D$4=$B86,1,0)*IF('Shoppable Services'!$C$4=$A86,1,0)*IF('Shoppable Services'!$B$4=AB$52,AB35,0)</f>
        <v>0</v>
      </c>
      <c r="AC86" s="4">
        <f>IF('Shoppable Services'!$F$4=$D86,1,0)*IF('Shoppable Services'!$E$4=$C86,1,0)*IF('Shoppable Services'!$D$4=$B86,1,0)*IF('Shoppable Services'!$C$4=$A86,1,0)*IF('Shoppable Services'!$B$4=AC$52,AC35,0)</f>
        <v>0</v>
      </c>
      <c r="AD86" s="4">
        <f>IF('Shoppable Services'!$F$4=$D86,1,0)*IF('Shoppable Services'!$E$4=$C86,1,0)*IF('Shoppable Services'!$D$4=$B86,1,0)*IF('Shoppable Services'!$C$4=$A86,1,0)*IF('Shoppable Services'!$B$4=AD$52,AD35,0)</f>
        <v>0</v>
      </c>
      <c r="AE86" s="4">
        <f>IF('Shoppable Services'!$F$4=$D86,1,0)*IF('Shoppable Services'!$E$4=$C86,1,0)*IF('Shoppable Services'!$D$4=$B86,1,0)*IF('Shoppable Services'!$C$4=$A86,1,0)*IF('Shoppable Services'!$B$4=AE$52,AE35,0)</f>
        <v>0</v>
      </c>
      <c r="AF86" s="4">
        <f>IF('Shoppable Services'!$F$4=$D86,1,0)*IF('Shoppable Services'!$E$4=$C86,1,0)*IF('Shoppable Services'!$D$4=$B86,1,0)*IF('Shoppable Services'!$C$4=$A86,1,0)*IF('Shoppable Services'!$B$4=AF$52,AF35,0)</f>
        <v>0</v>
      </c>
      <c r="AG86" s="4">
        <f>IF('Shoppable Services'!$F$4=$D86,1,0)*IF('Shoppable Services'!$E$4=$C86,1,0)*IF('Shoppable Services'!$D$4=$B86,1,0)*IF('Shoppable Services'!$C$4=$A86,1,0)*IF('Shoppable Services'!$B$4=AG$52,AG35,0)</f>
        <v>0</v>
      </c>
      <c r="AH86" s="4">
        <f>IF('Shoppable Services'!$F$4=$D86,1,0)*IF('Shoppable Services'!$E$4=$C86,1,0)*IF('Shoppable Services'!$D$4=$B86,1,0)*IF('Shoppable Services'!$C$4=$A86,1,0)*IF('Shoppable Services'!$B$4=AH$52,AH35,0)</f>
        <v>0</v>
      </c>
      <c r="AI86" s="4">
        <f>IF('Shoppable Services'!$F$4=$D86,1,0)*IF('Shoppable Services'!$E$4=$C86,1,0)*IF('Shoppable Services'!$D$4=$B86,1,0)*IF('Shoppable Services'!$C$4=$A86,1,0)*IF('Shoppable Services'!$B$4=AI$52,AI35,0)</f>
        <v>0</v>
      </c>
      <c r="AJ86" s="4">
        <f>IF('Shoppable Services'!$F$4=$D86,1,0)*IF('Shoppable Services'!$E$4=$C86,1,0)*IF('Shoppable Services'!$D$4=$B86,1,0)*IF('Shoppable Services'!$C$4=$A86,1,0)*IF('Shoppable Services'!$B$4=AJ$52,AJ35,0)</f>
        <v>0</v>
      </c>
      <c r="AK86" s="4">
        <f>IF('Shoppable Services'!$F$4=$D86,1,0)*IF('Shoppable Services'!$E$4=$C86,1,0)*IF('Shoppable Services'!$D$4=$B86,1,0)*IF('Shoppable Services'!$C$4=$A86,1,0)*IF('Shoppable Services'!$B$4=AK$52,AK35,0)</f>
        <v>0</v>
      </c>
      <c r="AL86" s="4">
        <f>IF('Shoppable Services'!$F$4=$D86,1,0)*IF('Shoppable Services'!$E$4=$C86,1,0)*IF('Shoppable Services'!$D$4=$B86,1,0)*IF('Shoppable Services'!$C$4=$A86,1,0)*IF('Shoppable Services'!$B$4=AL$52,AL35,0)</f>
        <v>0</v>
      </c>
      <c r="AM86" s="4">
        <f>IF('Shoppable Services'!$F$4=$D86,1,0)*IF('Shoppable Services'!$E$4=$C86,1,0)*IF('Shoppable Services'!$D$4=$B86,1,0)*IF('Shoppable Services'!$C$4=$A86,1,0)*IF('Shoppable Services'!$B$4=AM$52,AM35,0)</f>
        <v>0</v>
      </c>
      <c r="AN86" s="4">
        <f>IF('Shoppable Services'!$F$4=$D86,1,0)*IF('Shoppable Services'!$E$4=$C86,1,0)*IF('Shoppable Services'!$D$4=$B86,1,0)*IF('Shoppable Services'!$C$4=$A86,1,0)*IF('Shoppable Services'!$B$4=AN$52,AN35,0)</f>
        <v>0</v>
      </c>
      <c r="AO86" s="4">
        <f>IF('Shoppable Services'!$F$4=$D86,1,0)*IF('Shoppable Services'!$E$4=$C86,1,0)*IF('Shoppable Services'!$D$4=$B86,1,0)*IF('Shoppable Services'!$C$4=$A86,1,0)*IF('Shoppable Services'!$B$4=AO$52,AO35,0)</f>
        <v>0</v>
      </c>
      <c r="AP86" s="4">
        <f>IF('Shoppable Services'!$F$4=$D86,1,0)*IF('Shoppable Services'!$E$4=$C86,1,0)*IF('Shoppable Services'!$D$4=$B86,1,0)*IF('Shoppable Services'!$C$4=$A86,1,0)*IF('Shoppable Services'!$B$4=AP$52,AP35,0)</f>
        <v>0</v>
      </c>
    </row>
    <row r="87" spans="1:42">
      <c r="A87" t="s">
        <v>26</v>
      </c>
      <c r="B87" t="s">
        <v>39</v>
      </c>
      <c r="C87" t="s">
        <v>68</v>
      </c>
      <c r="D87" t="s">
        <v>10</v>
      </c>
      <c r="E87" s="4">
        <f>IF('Shoppable Services'!$F$4=$D87,1,0)*IF('Shoppable Services'!$E$4=$C87,1,0)*IF('Shoppable Services'!$D$4=$B87,1,0)*IF('Shoppable Services'!$C$4=$A87,1,0)*$E36</f>
        <v>0</v>
      </c>
      <c r="F87" s="4">
        <f>IF('Shoppable Services'!$F$4=$D87,1,0)*IF('Shoppable Services'!$E$4=$C87,1,0)*IF('Shoppable Services'!$D$4=$B87,1,0)*IF('Shoppable Services'!$C$4=$A87,1,0)*$F36</f>
        <v>0</v>
      </c>
      <c r="G87" s="4">
        <f>IF('Shoppable Services'!$F$4=$D87,1,0)*IF('Shoppable Services'!$E$4=$C87,1,0)*IF('Shoppable Services'!$D$4=$B87,1,0)*IF('Shoppable Services'!$C$4=$A87,1,0)*$G36</f>
        <v>0</v>
      </c>
      <c r="H87" s="4">
        <f>IF('Shoppable Services'!$F$4=$D87,1,0)*IF('Shoppable Services'!$E$4=$C87,1,0)*IF('Shoppable Services'!$D$4=$B87,1,0)*IF('Shoppable Services'!$C$4=$A87,1,0)*$H36</f>
        <v>0</v>
      </c>
      <c r="I87" s="4">
        <f>IF('Shoppable Services'!$F$4=$D87,1,0)*IF('Shoppable Services'!$E$4=$C87,1,0)*IF('Shoppable Services'!$D$4=$B87,1,0)*IF('Shoppable Services'!$C$4=$A87,1,0)*$I36</f>
        <v>0</v>
      </c>
      <c r="J87" s="4">
        <f>IF('Shoppable Services'!$F$4=$D87,1,0)*IF('Shoppable Services'!$E$4=$C87,1,0)*IF('Shoppable Services'!$D$4=$B87,1,0)*IF('Shoppable Services'!$C$4=$A87,1,0)*IF('Shoppable Services'!$B$4=J$52,J36,0)</f>
        <v>0</v>
      </c>
      <c r="K87" s="4">
        <f>IF('Shoppable Services'!$F$4=$D87,1,0)*IF('Shoppable Services'!$E$4=$C87,1,0)*IF('Shoppable Services'!$D$4=$B87,1,0)*IF('Shoppable Services'!$C$4=$A87,1,0)*IF('Shoppable Services'!$B$4=K$52,K36,0)</f>
        <v>0</v>
      </c>
      <c r="L87" s="4">
        <f>IF('Shoppable Services'!$F$4=$D87,1,0)*IF('Shoppable Services'!$E$4=$C87,1,0)*IF('Shoppable Services'!$D$4=$B87,1,0)*IF('Shoppable Services'!$C$4=$A87,1,0)*IF('Shoppable Services'!$B$4=L$52,L36,0)</f>
        <v>0</v>
      </c>
      <c r="M87" s="4">
        <f>IF('Shoppable Services'!$F$4=$D87,1,0)*IF('Shoppable Services'!$E$4=$C87,1,0)*IF('Shoppable Services'!$D$4=$B87,1,0)*IF('Shoppable Services'!$C$4=$A87,1,0)*IF('Shoppable Services'!$B$4=M$52,M36,0)</f>
        <v>0</v>
      </c>
      <c r="N87" s="4">
        <f>IF('Shoppable Services'!$F$4=$D87,1,0)*IF('Shoppable Services'!$E$4=$C87,1,0)*IF('Shoppable Services'!$D$4=$B87,1,0)*IF('Shoppable Services'!$C$4=$A87,1,0)*IF('Shoppable Services'!$B$4=N$52,N36,0)</f>
        <v>0</v>
      </c>
      <c r="O87" s="4">
        <f>IF('Shoppable Services'!$F$4=$D87,1,0)*IF('Shoppable Services'!$E$4=$C87,1,0)*IF('Shoppable Services'!$D$4=$B87,1,0)*IF('Shoppable Services'!$C$4=$A87,1,0)*IF('Shoppable Services'!$B$4=O$52,O36,0)</f>
        <v>0</v>
      </c>
      <c r="P87" s="4">
        <f>IF('Shoppable Services'!$F$4=$D87,1,0)*IF('Shoppable Services'!$E$4=$C87,1,0)*IF('Shoppable Services'!$D$4=$B87,1,0)*IF('Shoppable Services'!$C$4=$A87,1,0)*IF('Shoppable Services'!$B$4=P$52,P36,0)</f>
        <v>0</v>
      </c>
      <c r="Q87" s="4">
        <f>IF('Shoppable Services'!$F$4=$D87,1,0)*IF('Shoppable Services'!$E$4=$C87,1,0)*IF('Shoppable Services'!$D$4=$B87,1,0)*IF('Shoppable Services'!$C$4=$A87,1,0)*IF('Shoppable Services'!$B$4=Q$52,Q36,0)</f>
        <v>0</v>
      </c>
      <c r="R87" s="4">
        <f>IF('Shoppable Services'!$F$4=$D87,1,0)*IF('Shoppable Services'!$E$4=$C87,1,0)*IF('Shoppable Services'!$D$4=$B87,1,0)*IF('Shoppable Services'!$C$4=$A87,1,0)*IF('Shoppable Services'!$B$4=R$52,R36,0)</f>
        <v>0</v>
      </c>
      <c r="S87" s="4">
        <f>IF('Shoppable Services'!$F$4=$D87,1,0)*IF('Shoppable Services'!$E$4=$C87,1,0)*IF('Shoppable Services'!$D$4=$B87,1,0)*IF('Shoppable Services'!$C$4=$A87,1,0)*IF('Shoppable Services'!$B$4=S$52,S36,0)</f>
        <v>0</v>
      </c>
      <c r="T87" s="4">
        <f>IF('Shoppable Services'!$F$4=$D87,1,0)*IF('Shoppable Services'!$E$4=$C87,1,0)*IF('Shoppable Services'!$D$4=$B87,1,0)*IF('Shoppable Services'!$C$4=$A87,1,0)*IF('Shoppable Services'!$B$4=T$52,T36,0)</f>
        <v>0</v>
      </c>
      <c r="U87" s="4">
        <f>IF('Shoppable Services'!$F$4=$D87,1,0)*IF('Shoppable Services'!$E$4=$C87,1,0)*IF('Shoppable Services'!$D$4=$B87,1,0)*IF('Shoppable Services'!$C$4=$A87,1,0)*IF('Shoppable Services'!$B$4=U$52,U36,0)</f>
        <v>0</v>
      </c>
      <c r="V87" s="4">
        <f>IF('Shoppable Services'!$F$4=$D87,1,0)*IF('Shoppable Services'!$E$4=$C87,1,0)*IF('Shoppable Services'!$D$4=$B87,1,0)*IF('Shoppable Services'!$C$4=$A87,1,0)*IF('Shoppable Services'!$B$4=V$52,V36,0)</f>
        <v>0</v>
      </c>
      <c r="W87" s="4">
        <f>IF('Shoppable Services'!$F$4=$D87,1,0)*IF('Shoppable Services'!$E$4=$C87,1,0)*IF('Shoppable Services'!$D$4=$B87,1,0)*IF('Shoppable Services'!$C$4=$A87,1,0)*IF('Shoppable Services'!$B$4=W$52,W36,0)</f>
        <v>0</v>
      </c>
      <c r="X87" s="4">
        <f>IF('Shoppable Services'!$F$4=$D87,1,0)*IF('Shoppable Services'!$E$4=$C87,1,0)*IF('Shoppable Services'!$D$4=$B87,1,0)*IF('Shoppable Services'!$C$4=$A87,1,0)*IF('Shoppable Services'!$B$4=X$52,X36,0)</f>
        <v>0</v>
      </c>
      <c r="Y87" s="4">
        <f>IF('Shoppable Services'!$F$4=$D87,1,0)*IF('Shoppable Services'!$E$4=$C87,1,0)*IF('Shoppable Services'!$D$4=$B87,1,0)*IF('Shoppable Services'!$C$4=$A87,1,0)*IF('Shoppable Services'!$B$4=Y$52,Y36,0)</f>
        <v>0</v>
      </c>
      <c r="Z87" s="4">
        <f>IF('Shoppable Services'!$F$4=$D87,1,0)*IF('Shoppable Services'!$E$4=$C87,1,0)*IF('Shoppable Services'!$D$4=$B87,1,0)*IF('Shoppable Services'!$C$4=$A87,1,0)*IF('Shoppable Services'!$B$4=Z$52,Z36,0)</f>
        <v>0</v>
      </c>
      <c r="AA87" s="4">
        <f>IF('Shoppable Services'!$F$4=$D87,1,0)*IF('Shoppable Services'!$E$4=$C87,1,0)*IF('Shoppable Services'!$D$4=$B87,1,0)*IF('Shoppable Services'!$C$4=$A87,1,0)*IF('Shoppable Services'!$B$4=AA$52,AA36,0)</f>
        <v>0</v>
      </c>
      <c r="AB87" s="4">
        <f>IF('Shoppable Services'!$F$4=$D87,1,0)*IF('Shoppable Services'!$E$4=$C87,1,0)*IF('Shoppable Services'!$D$4=$B87,1,0)*IF('Shoppable Services'!$C$4=$A87,1,0)*IF('Shoppable Services'!$B$4=AB$52,AB36,0)</f>
        <v>0</v>
      </c>
      <c r="AC87" s="4">
        <f>IF('Shoppable Services'!$F$4=$D87,1,0)*IF('Shoppable Services'!$E$4=$C87,1,0)*IF('Shoppable Services'!$D$4=$B87,1,0)*IF('Shoppable Services'!$C$4=$A87,1,0)*IF('Shoppable Services'!$B$4=AC$52,AC36,0)</f>
        <v>0</v>
      </c>
      <c r="AD87" s="4">
        <f>IF('Shoppable Services'!$F$4=$D87,1,0)*IF('Shoppable Services'!$E$4=$C87,1,0)*IF('Shoppable Services'!$D$4=$B87,1,0)*IF('Shoppable Services'!$C$4=$A87,1,0)*IF('Shoppable Services'!$B$4=AD$52,AD36,0)</f>
        <v>0</v>
      </c>
      <c r="AE87" s="4">
        <f>IF('Shoppable Services'!$F$4=$D87,1,0)*IF('Shoppable Services'!$E$4=$C87,1,0)*IF('Shoppable Services'!$D$4=$B87,1,0)*IF('Shoppable Services'!$C$4=$A87,1,0)*IF('Shoppable Services'!$B$4=AE$52,AE36,0)</f>
        <v>0</v>
      </c>
      <c r="AF87" s="4">
        <f>IF('Shoppable Services'!$F$4=$D87,1,0)*IF('Shoppable Services'!$E$4=$C87,1,0)*IF('Shoppable Services'!$D$4=$B87,1,0)*IF('Shoppable Services'!$C$4=$A87,1,0)*IF('Shoppable Services'!$B$4=AF$52,AF36,0)</f>
        <v>0</v>
      </c>
      <c r="AG87" s="4">
        <f>IF('Shoppable Services'!$F$4=$D87,1,0)*IF('Shoppable Services'!$E$4=$C87,1,0)*IF('Shoppable Services'!$D$4=$B87,1,0)*IF('Shoppable Services'!$C$4=$A87,1,0)*IF('Shoppable Services'!$B$4=AG$52,AG36,0)</f>
        <v>0</v>
      </c>
      <c r="AH87" s="4">
        <f>IF('Shoppable Services'!$F$4=$D87,1,0)*IF('Shoppable Services'!$E$4=$C87,1,0)*IF('Shoppable Services'!$D$4=$B87,1,0)*IF('Shoppable Services'!$C$4=$A87,1,0)*IF('Shoppable Services'!$B$4=AH$52,AH36,0)</f>
        <v>0</v>
      </c>
      <c r="AI87" s="4">
        <f>IF('Shoppable Services'!$F$4=$D87,1,0)*IF('Shoppable Services'!$E$4=$C87,1,0)*IF('Shoppable Services'!$D$4=$B87,1,0)*IF('Shoppable Services'!$C$4=$A87,1,0)*IF('Shoppable Services'!$B$4=AI$52,AI36,0)</f>
        <v>0</v>
      </c>
      <c r="AJ87" s="4">
        <f>IF('Shoppable Services'!$F$4=$D87,1,0)*IF('Shoppable Services'!$E$4=$C87,1,0)*IF('Shoppable Services'!$D$4=$B87,1,0)*IF('Shoppable Services'!$C$4=$A87,1,0)*IF('Shoppable Services'!$B$4=AJ$52,AJ36,0)</f>
        <v>0</v>
      </c>
      <c r="AK87" s="4">
        <f>IF('Shoppable Services'!$F$4=$D87,1,0)*IF('Shoppable Services'!$E$4=$C87,1,0)*IF('Shoppable Services'!$D$4=$B87,1,0)*IF('Shoppable Services'!$C$4=$A87,1,0)*IF('Shoppable Services'!$B$4=AK$52,AK36,0)</f>
        <v>0</v>
      </c>
      <c r="AL87" s="4">
        <f>IF('Shoppable Services'!$F$4=$D87,1,0)*IF('Shoppable Services'!$E$4=$C87,1,0)*IF('Shoppable Services'!$D$4=$B87,1,0)*IF('Shoppable Services'!$C$4=$A87,1,0)*IF('Shoppable Services'!$B$4=AL$52,AL36,0)</f>
        <v>0</v>
      </c>
      <c r="AM87" s="4">
        <f>IF('Shoppable Services'!$F$4=$D87,1,0)*IF('Shoppable Services'!$E$4=$C87,1,0)*IF('Shoppable Services'!$D$4=$B87,1,0)*IF('Shoppable Services'!$C$4=$A87,1,0)*IF('Shoppable Services'!$B$4=AM$52,AM36,0)</f>
        <v>0</v>
      </c>
      <c r="AN87" s="4">
        <f>IF('Shoppable Services'!$F$4=$D87,1,0)*IF('Shoppable Services'!$E$4=$C87,1,0)*IF('Shoppable Services'!$D$4=$B87,1,0)*IF('Shoppable Services'!$C$4=$A87,1,0)*IF('Shoppable Services'!$B$4=AN$52,AN36,0)</f>
        <v>0</v>
      </c>
      <c r="AO87" s="4">
        <f>IF('Shoppable Services'!$F$4=$D87,1,0)*IF('Shoppable Services'!$E$4=$C87,1,0)*IF('Shoppable Services'!$D$4=$B87,1,0)*IF('Shoppable Services'!$C$4=$A87,1,0)*IF('Shoppable Services'!$B$4=AO$52,AO36,0)</f>
        <v>0</v>
      </c>
      <c r="AP87" s="4">
        <f>IF('Shoppable Services'!$F$4=$D87,1,0)*IF('Shoppable Services'!$E$4=$C87,1,0)*IF('Shoppable Services'!$D$4=$B87,1,0)*IF('Shoppable Services'!$C$4=$A87,1,0)*IF('Shoppable Services'!$B$4=AP$52,AP36,0)</f>
        <v>0</v>
      </c>
    </row>
    <row r="88" spans="1:42">
      <c r="A88" t="s">
        <v>26</v>
      </c>
      <c r="B88" t="s">
        <v>40</v>
      </c>
      <c r="C88" t="s">
        <v>71</v>
      </c>
      <c r="D88" t="s">
        <v>10</v>
      </c>
      <c r="E88" s="4">
        <f>IF('Shoppable Services'!$F$4=$D88,1,0)*IF('Shoppable Services'!$E$4=$C88,1,0)*IF('Shoppable Services'!$D$4=$B88,1,0)*IF('Shoppable Services'!$C$4=$A88,1,0)*$E37</f>
        <v>0</v>
      </c>
      <c r="F88" s="4">
        <f>IF('Shoppable Services'!$F$4=$D88,1,0)*IF('Shoppable Services'!$E$4=$C88,1,0)*IF('Shoppable Services'!$D$4=$B88,1,0)*IF('Shoppable Services'!$C$4=$A88,1,0)*$F37</f>
        <v>0</v>
      </c>
      <c r="G88" s="4">
        <f>IF('Shoppable Services'!$F$4=$D88,1,0)*IF('Shoppable Services'!$E$4=$C88,1,0)*IF('Shoppable Services'!$D$4=$B88,1,0)*IF('Shoppable Services'!$C$4=$A88,1,0)*$G37</f>
        <v>0</v>
      </c>
      <c r="H88" s="4">
        <f>IF('Shoppable Services'!$F$4=$D88,1,0)*IF('Shoppable Services'!$E$4=$C88,1,0)*IF('Shoppable Services'!$D$4=$B88,1,0)*IF('Shoppable Services'!$C$4=$A88,1,0)*$H37</f>
        <v>0</v>
      </c>
      <c r="I88" s="4">
        <f>IF('Shoppable Services'!$F$4=$D88,1,0)*IF('Shoppable Services'!$E$4=$C88,1,0)*IF('Shoppable Services'!$D$4=$B88,1,0)*IF('Shoppable Services'!$C$4=$A88,1,0)*$I37</f>
        <v>0</v>
      </c>
      <c r="J88" s="4">
        <f>IF('Shoppable Services'!$F$4=$D88,1,0)*IF('Shoppable Services'!$E$4=$C88,1,0)*IF('Shoppable Services'!$D$4=$B88,1,0)*IF('Shoppable Services'!$C$4=$A88,1,0)*IF('Shoppable Services'!$B$4=J$52,J37,0)</f>
        <v>0</v>
      </c>
      <c r="K88" s="4">
        <f>IF('Shoppable Services'!$F$4=$D88,1,0)*IF('Shoppable Services'!$E$4=$C88,1,0)*IF('Shoppable Services'!$D$4=$B88,1,0)*IF('Shoppable Services'!$C$4=$A88,1,0)*IF('Shoppable Services'!$B$4=K$52,K37,0)</f>
        <v>0</v>
      </c>
      <c r="L88" s="4">
        <f>IF('Shoppable Services'!$F$4=$D88,1,0)*IF('Shoppable Services'!$E$4=$C88,1,0)*IF('Shoppable Services'!$D$4=$B88,1,0)*IF('Shoppable Services'!$C$4=$A88,1,0)*IF('Shoppable Services'!$B$4=L$52,L37,0)</f>
        <v>0</v>
      </c>
      <c r="M88" s="4">
        <f>IF('Shoppable Services'!$F$4=$D88,1,0)*IF('Shoppable Services'!$E$4=$C88,1,0)*IF('Shoppable Services'!$D$4=$B88,1,0)*IF('Shoppable Services'!$C$4=$A88,1,0)*IF('Shoppable Services'!$B$4=M$52,M37,0)</f>
        <v>0</v>
      </c>
      <c r="N88" s="4">
        <f>IF('Shoppable Services'!$F$4=$D88,1,0)*IF('Shoppable Services'!$E$4=$C88,1,0)*IF('Shoppable Services'!$D$4=$B88,1,0)*IF('Shoppable Services'!$C$4=$A88,1,0)*IF('Shoppable Services'!$B$4=N$52,N37,0)</f>
        <v>0</v>
      </c>
      <c r="O88" s="4">
        <f>IF('Shoppable Services'!$F$4=$D88,1,0)*IF('Shoppable Services'!$E$4=$C88,1,0)*IF('Shoppable Services'!$D$4=$B88,1,0)*IF('Shoppable Services'!$C$4=$A88,1,0)*IF('Shoppable Services'!$B$4=O$52,O37,0)</f>
        <v>0</v>
      </c>
      <c r="P88" s="4">
        <f>IF('Shoppable Services'!$F$4=$D88,1,0)*IF('Shoppable Services'!$E$4=$C88,1,0)*IF('Shoppable Services'!$D$4=$B88,1,0)*IF('Shoppable Services'!$C$4=$A88,1,0)*IF('Shoppable Services'!$B$4=P$52,P37,0)</f>
        <v>0</v>
      </c>
      <c r="Q88" s="4">
        <f>IF('Shoppable Services'!$F$4=$D88,1,0)*IF('Shoppable Services'!$E$4=$C88,1,0)*IF('Shoppable Services'!$D$4=$B88,1,0)*IF('Shoppable Services'!$C$4=$A88,1,0)*IF('Shoppable Services'!$B$4=Q$52,Q37,0)</f>
        <v>0</v>
      </c>
      <c r="R88" s="4">
        <f>IF('Shoppable Services'!$F$4=$D88,1,0)*IF('Shoppable Services'!$E$4=$C88,1,0)*IF('Shoppable Services'!$D$4=$B88,1,0)*IF('Shoppable Services'!$C$4=$A88,1,0)*IF('Shoppable Services'!$B$4=R$52,R37,0)</f>
        <v>0</v>
      </c>
      <c r="S88" s="4">
        <f>IF('Shoppable Services'!$F$4=$D88,1,0)*IF('Shoppable Services'!$E$4=$C88,1,0)*IF('Shoppable Services'!$D$4=$B88,1,0)*IF('Shoppable Services'!$C$4=$A88,1,0)*IF('Shoppable Services'!$B$4=S$52,S37,0)</f>
        <v>0</v>
      </c>
      <c r="T88" s="4">
        <f>IF('Shoppable Services'!$F$4=$D88,1,0)*IF('Shoppable Services'!$E$4=$C88,1,0)*IF('Shoppable Services'!$D$4=$B88,1,0)*IF('Shoppable Services'!$C$4=$A88,1,0)*IF('Shoppable Services'!$B$4=T$52,T37,0)</f>
        <v>0</v>
      </c>
      <c r="U88" s="4">
        <f>IF('Shoppable Services'!$F$4=$D88,1,0)*IF('Shoppable Services'!$E$4=$C88,1,0)*IF('Shoppable Services'!$D$4=$B88,1,0)*IF('Shoppable Services'!$C$4=$A88,1,0)*IF('Shoppable Services'!$B$4=U$52,U37,0)</f>
        <v>0</v>
      </c>
      <c r="V88" s="4">
        <f>IF('Shoppable Services'!$F$4=$D88,1,0)*IF('Shoppable Services'!$E$4=$C88,1,0)*IF('Shoppable Services'!$D$4=$B88,1,0)*IF('Shoppable Services'!$C$4=$A88,1,0)*IF('Shoppable Services'!$B$4=V$52,V37,0)</f>
        <v>0</v>
      </c>
      <c r="W88" s="4">
        <f>IF('Shoppable Services'!$F$4=$D88,1,0)*IF('Shoppable Services'!$E$4=$C88,1,0)*IF('Shoppable Services'!$D$4=$B88,1,0)*IF('Shoppable Services'!$C$4=$A88,1,0)*IF('Shoppable Services'!$B$4=W$52,W37,0)</f>
        <v>0</v>
      </c>
      <c r="X88" s="4">
        <f>IF('Shoppable Services'!$F$4=$D88,1,0)*IF('Shoppable Services'!$E$4=$C88,1,0)*IF('Shoppable Services'!$D$4=$B88,1,0)*IF('Shoppable Services'!$C$4=$A88,1,0)*IF('Shoppable Services'!$B$4=X$52,X37,0)</f>
        <v>0</v>
      </c>
      <c r="Y88" s="4">
        <f>IF('Shoppable Services'!$F$4=$D88,1,0)*IF('Shoppable Services'!$E$4=$C88,1,0)*IF('Shoppable Services'!$D$4=$B88,1,0)*IF('Shoppable Services'!$C$4=$A88,1,0)*IF('Shoppable Services'!$B$4=Y$52,Y37,0)</f>
        <v>0</v>
      </c>
      <c r="Z88" s="4">
        <f>IF('Shoppable Services'!$F$4=$D88,1,0)*IF('Shoppable Services'!$E$4=$C88,1,0)*IF('Shoppable Services'!$D$4=$B88,1,0)*IF('Shoppable Services'!$C$4=$A88,1,0)*IF('Shoppable Services'!$B$4=Z$52,Z37,0)</f>
        <v>0</v>
      </c>
      <c r="AA88" s="4">
        <f>IF('Shoppable Services'!$F$4=$D88,1,0)*IF('Shoppable Services'!$E$4=$C88,1,0)*IF('Shoppable Services'!$D$4=$B88,1,0)*IF('Shoppable Services'!$C$4=$A88,1,0)*IF('Shoppable Services'!$B$4=AA$52,AA37,0)</f>
        <v>0</v>
      </c>
      <c r="AB88" s="4">
        <f>IF('Shoppable Services'!$F$4=$D88,1,0)*IF('Shoppable Services'!$E$4=$C88,1,0)*IF('Shoppable Services'!$D$4=$B88,1,0)*IF('Shoppable Services'!$C$4=$A88,1,0)*IF('Shoppable Services'!$B$4=AB$52,AB37,0)</f>
        <v>0</v>
      </c>
      <c r="AC88" s="4">
        <f>IF('Shoppable Services'!$F$4=$D88,1,0)*IF('Shoppable Services'!$E$4=$C88,1,0)*IF('Shoppable Services'!$D$4=$B88,1,0)*IF('Shoppable Services'!$C$4=$A88,1,0)*IF('Shoppable Services'!$B$4=AC$52,AC37,0)</f>
        <v>0</v>
      </c>
      <c r="AD88" s="4">
        <f>IF('Shoppable Services'!$F$4=$D88,1,0)*IF('Shoppable Services'!$E$4=$C88,1,0)*IF('Shoppable Services'!$D$4=$B88,1,0)*IF('Shoppable Services'!$C$4=$A88,1,0)*IF('Shoppable Services'!$B$4=AD$52,AD37,0)</f>
        <v>0</v>
      </c>
      <c r="AE88" s="4">
        <f>IF('Shoppable Services'!$F$4=$D88,1,0)*IF('Shoppable Services'!$E$4=$C88,1,0)*IF('Shoppable Services'!$D$4=$B88,1,0)*IF('Shoppable Services'!$C$4=$A88,1,0)*IF('Shoppable Services'!$B$4=AE$52,AE37,0)</f>
        <v>0</v>
      </c>
      <c r="AF88" s="4">
        <f>IF('Shoppable Services'!$F$4=$D88,1,0)*IF('Shoppable Services'!$E$4=$C88,1,0)*IF('Shoppable Services'!$D$4=$B88,1,0)*IF('Shoppable Services'!$C$4=$A88,1,0)*IF('Shoppable Services'!$B$4=AF$52,AF37,0)</f>
        <v>0</v>
      </c>
      <c r="AG88" s="4">
        <f>IF('Shoppable Services'!$F$4=$D88,1,0)*IF('Shoppable Services'!$E$4=$C88,1,0)*IF('Shoppable Services'!$D$4=$B88,1,0)*IF('Shoppable Services'!$C$4=$A88,1,0)*IF('Shoppable Services'!$B$4=AG$52,AG37,0)</f>
        <v>0</v>
      </c>
      <c r="AH88" s="4">
        <f>IF('Shoppable Services'!$F$4=$D88,1,0)*IF('Shoppable Services'!$E$4=$C88,1,0)*IF('Shoppable Services'!$D$4=$B88,1,0)*IF('Shoppable Services'!$C$4=$A88,1,0)*IF('Shoppable Services'!$B$4=AH$52,AH37,0)</f>
        <v>0</v>
      </c>
      <c r="AI88" s="4">
        <f>IF('Shoppable Services'!$F$4=$D88,1,0)*IF('Shoppable Services'!$E$4=$C88,1,0)*IF('Shoppable Services'!$D$4=$B88,1,0)*IF('Shoppable Services'!$C$4=$A88,1,0)*IF('Shoppable Services'!$B$4=AI$52,AI37,0)</f>
        <v>0</v>
      </c>
      <c r="AJ88" s="4">
        <f>IF('Shoppable Services'!$F$4=$D88,1,0)*IF('Shoppable Services'!$E$4=$C88,1,0)*IF('Shoppable Services'!$D$4=$B88,1,0)*IF('Shoppable Services'!$C$4=$A88,1,0)*IF('Shoppable Services'!$B$4=AJ$52,AJ37,0)</f>
        <v>0</v>
      </c>
      <c r="AK88" s="4">
        <f>IF('Shoppable Services'!$F$4=$D88,1,0)*IF('Shoppable Services'!$E$4=$C88,1,0)*IF('Shoppable Services'!$D$4=$B88,1,0)*IF('Shoppable Services'!$C$4=$A88,1,0)*IF('Shoppable Services'!$B$4=AK$52,AK37,0)</f>
        <v>0</v>
      </c>
      <c r="AL88" s="4">
        <f>IF('Shoppable Services'!$F$4=$D88,1,0)*IF('Shoppable Services'!$E$4=$C88,1,0)*IF('Shoppable Services'!$D$4=$B88,1,0)*IF('Shoppable Services'!$C$4=$A88,1,0)*IF('Shoppable Services'!$B$4=AL$52,AL37,0)</f>
        <v>0</v>
      </c>
      <c r="AM88" s="4">
        <f>IF('Shoppable Services'!$F$4=$D88,1,0)*IF('Shoppable Services'!$E$4=$C88,1,0)*IF('Shoppable Services'!$D$4=$B88,1,0)*IF('Shoppable Services'!$C$4=$A88,1,0)*IF('Shoppable Services'!$B$4=AM$52,AM37,0)</f>
        <v>0</v>
      </c>
      <c r="AN88" s="4">
        <f>IF('Shoppable Services'!$F$4=$D88,1,0)*IF('Shoppable Services'!$E$4=$C88,1,0)*IF('Shoppable Services'!$D$4=$B88,1,0)*IF('Shoppable Services'!$C$4=$A88,1,0)*IF('Shoppable Services'!$B$4=AN$52,AN37,0)</f>
        <v>0</v>
      </c>
      <c r="AO88" s="4">
        <f>IF('Shoppable Services'!$F$4=$D88,1,0)*IF('Shoppable Services'!$E$4=$C88,1,0)*IF('Shoppable Services'!$D$4=$B88,1,0)*IF('Shoppable Services'!$C$4=$A88,1,0)*IF('Shoppable Services'!$B$4=AO$52,AO37,0)</f>
        <v>0</v>
      </c>
      <c r="AP88" s="4">
        <f>IF('Shoppable Services'!$F$4=$D88,1,0)*IF('Shoppable Services'!$E$4=$C88,1,0)*IF('Shoppable Services'!$D$4=$B88,1,0)*IF('Shoppable Services'!$C$4=$A88,1,0)*IF('Shoppable Services'!$B$4=AP$52,AP37,0)</f>
        <v>0</v>
      </c>
    </row>
    <row r="89" spans="1:42">
      <c r="A89" t="s">
        <v>26</v>
      </c>
      <c r="B89" t="s">
        <v>40</v>
      </c>
      <c r="C89" t="s">
        <v>36</v>
      </c>
      <c r="D89" t="s">
        <v>10</v>
      </c>
      <c r="E89" s="4">
        <f>IF('Shoppable Services'!$F$4=$D89,1,0)*IF('Shoppable Services'!$E$4=$C89,1,0)*IF('Shoppable Services'!$D$4=$B89,1,0)*IF('Shoppable Services'!$C$4=$A89,1,0)*$E38</f>
        <v>0</v>
      </c>
      <c r="F89" s="4">
        <f>IF('Shoppable Services'!$F$4=$D89,1,0)*IF('Shoppable Services'!$E$4=$C89,1,0)*IF('Shoppable Services'!$D$4=$B89,1,0)*IF('Shoppable Services'!$C$4=$A89,1,0)*$F38</f>
        <v>0</v>
      </c>
      <c r="G89" s="4">
        <f>IF('Shoppable Services'!$F$4=$D89,1,0)*IF('Shoppable Services'!$E$4=$C89,1,0)*IF('Shoppable Services'!$D$4=$B89,1,0)*IF('Shoppable Services'!$C$4=$A89,1,0)*$G38</f>
        <v>0</v>
      </c>
      <c r="H89" s="4">
        <f>IF('Shoppable Services'!$F$4=$D89,1,0)*IF('Shoppable Services'!$E$4=$C89,1,0)*IF('Shoppable Services'!$D$4=$B89,1,0)*IF('Shoppable Services'!$C$4=$A89,1,0)*$H38</f>
        <v>0</v>
      </c>
      <c r="I89" s="4">
        <f>IF('Shoppable Services'!$F$4=$D89,1,0)*IF('Shoppable Services'!$E$4=$C89,1,0)*IF('Shoppable Services'!$D$4=$B89,1,0)*IF('Shoppable Services'!$C$4=$A89,1,0)*$I38</f>
        <v>0</v>
      </c>
      <c r="J89" s="4">
        <f>IF('Shoppable Services'!$F$4=$D89,1,0)*IF('Shoppable Services'!$E$4=$C89,1,0)*IF('Shoppable Services'!$D$4=$B89,1,0)*IF('Shoppable Services'!$C$4=$A89,1,0)*IF('Shoppable Services'!$B$4=J$52,J38,0)</f>
        <v>0</v>
      </c>
      <c r="K89" s="4">
        <f>IF('Shoppable Services'!$F$4=$D89,1,0)*IF('Shoppable Services'!$E$4=$C89,1,0)*IF('Shoppable Services'!$D$4=$B89,1,0)*IF('Shoppable Services'!$C$4=$A89,1,0)*IF('Shoppable Services'!$B$4=K$52,K38,0)</f>
        <v>0</v>
      </c>
      <c r="L89" s="4">
        <f>IF('Shoppable Services'!$F$4=$D89,1,0)*IF('Shoppable Services'!$E$4=$C89,1,0)*IF('Shoppable Services'!$D$4=$B89,1,0)*IF('Shoppable Services'!$C$4=$A89,1,0)*IF('Shoppable Services'!$B$4=L$52,L38,0)</f>
        <v>0</v>
      </c>
      <c r="M89" s="4">
        <f>IF('Shoppable Services'!$F$4=$D89,1,0)*IF('Shoppable Services'!$E$4=$C89,1,0)*IF('Shoppable Services'!$D$4=$B89,1,0)*IF('Shoppable Services'!$C$4=$A89,1,0)*IF('Shoppable Services'!$B$4=M$52,M38,0)</f>
        <v>0</v>
      </c>
      <c r="N89" s="4">
        <f>IF('Shoppable Services'!$F$4=$D89,1,0)*IF('Shoppable Services'!$E$4=$C89,1,0)*IF('Shoppable Services'!$D$4=$B89,1,0)*IF('Shoppable Services'!$C$4=$A89,1,0)*IF('Shoppable Services'!$B$4=N$52,N38,0)</f>
        <v>0</v>
      </c>
      <c r="O89" s="4">
        <f>IF('Shoppable Services'!$F$4=$D89,1,0)*IF('Shoppable Services'!$E$4=$C89,1,0)*IF('Shoppable Services'!$D$4=$B89,1,0)*IF('Shoppable Services'!$C$4=$A89,1,0)*IF('Shoppable Services'!$B$4=O$52,O38,0)</f>
        <v>0</v>
      </c>
      <c r="P89" s="4">
        <f>IF('Shoppable Services'!$F$4=$D89,1,0)*IF('Shoppable Services'!$E$4=$C89,1,0)*IF('Shoppable Services'!$D$4=$B89,1,0)*IF('Shoppable Services'!$C$4=$A89,1,0)*IF('Shoppable Services'!$B$4=P$52,P38,0)</f>
        <v>0</v>
      </c>
      <c r="Q89" s="4">
        <f>IF('Shoppable Services'!$F$4=$D89,1,0)*IF('Shoppable Services'!$E$4=$C89,1,0)*IF('Shoppable Services'!$D$4=$B89,1,0)*IF('Shoppable Services'!$C$4=$A89,1,0)*IF('Shoppable Services'!$B$4=Q$52,Q38,0)</f>
        <v>0</v>
      </c>
      <c r="R89" s="4">
        <f>IF('Shoppable Services'!$F$4=$D89,1,0)*IF('Shoppable Services'!$E$4=$C89,1,0)*IF('Shoppable Services'!$D$4=$B89,1,0)*IF('Shoppable Services'!$C$4=$A89,1,0)*IF('Shoppable Services'!$B$4=R$52,R38,0)</f>
        <v>0</v>
      </c>
      <c r="S89" s="4">
        <f>IF('Shoppable Services'!$F$4=$D89,1,0)*IF('Shoppable Services'!$E$4=$C89,1,0)*IF('Shoppable Services'!$D$4=$B89,1,0)*IF('Shoppable Services'!$C$4=$A89,1,0)*IF('Shoppable Services'!$B$4=S$52,S38,0)</f>
        <v>0</v>
      </c>
      <c r="T89" s="4">
        <f>IF('Shoppable Services'!$F$4=$D89,1,0)*IF('Shoppable Services'!$E$4=$C89,1,0)*IF('Shoppable Services'!$D$4=$B89,1,0)*IF('Shoppable Services'!$C$4=$A89,1,0)*IF('Shoppable Services'!$B$4=T$52,T38,0)</f>
        <v>0</v>
      </c>
      <c r="U89" s="4">
        <f>IF('Shoppable Services'!$F$4=$D89,1,0)*IF('Shoppable Services'!$E$4=$C89,1,0)*IF('Shoppable Services'!$D$4=$B89,1,0)*IF('Shoppable Services'!$C$4=$A89,1,0)*IF('Shoppable Services'!$B$4=U$52,U38,0)</f>
        <v>0</v>
      </c>
      <c r="V89" s="4">
        <f>IF('Shoppable Services'!$F$4=$D89,1,0)*IF('Shoppable Services'!$E$4=$C89,1,0)*IF('Shoppable Services'!$D$4=$B89,1,0)*IF('Shoppable Services'!$C$4=$A89,1,0)*IF('Shoppable Services'!$B$4=V$52,V38,0)</f>
        <v>0</v>
      </c>
      <c r="W89" s="4">
        <f>IF('Shoppable Services'!$F$4=$D89,1,0)*IF('Shoppable Services'!$E$4=$C89,1,0)*IF('Shoppable Services'!$D$4=$B89,1,0)*IF('Shoppable Services'!$C$4=$A89,1,0)*IF('Shoppable Services'!$B$4=W$52,W38,0)</f>
        <v>0</v>
      </c>
      <c r="X89" s="4">
        <f>IF('Shoppable Services'!$F$4=$D89,1,0)*IF('Shoppable Services'!$E$4=$C89,1,0)*IF('Shoppable Services'!$D$4=$B89,1,0)*IF('Shoppable Services'!$C$4=$A89,1,0)*IF('Shoppable Services'!$B$4=X$52,X38,0)</f>
        <v>0</v>
      </c>
      <c r="Y89" s="4">
        <f>IF('Shoppable Services'!$F$4=$D89,1,0)*IF('Shoppable Services'!$E$4=$C89,1,0)*IF('Shoppable Services'!$D$4=$B89,1,0)*IF('Shoppable Services'!$C$4=$A89,1,0)*IF('Shoppable Services'!$B$4=Y$52,Y38,0)</f>
        <v>0</v>
      </c>
      <c r="Z89" s="4">
        <f>IF('Shoppable Services'!$F$4=$D89,1,0)*IF('Shoppable Services'!$E$4=$C89,1,0)*IF('Shoppable Services'!$D$4=$B89,1,0)*IF('Shoppable Services'!$C$4=$A89,1,0)*IF('Shoppable Services'!$B$4=Z$52,Z38,0)</f>
        <v>0</v>
      </c>
      <c r="AA89" s="4">
        <f>IF('Shoppable Services'!$F$4=$D89,1,0)*IF('Shoppable Services'!$E$4=$C89,1,0)*IF('Shoppable Services'!$D$4=$B89,1,0)*IF('Shoppable Services'!$C$4=$A89,1,0)*IF('Shoppable Services'!$B$4=AA$52,AA38,0)</f>
        <v>0</v>
      </c>
      <c r="AB89" s="4">
        <f>IF('Shoppable Services'!$F$4=$D89,1,0)*IF('Shoppable Services'!$E$4=$C89,1,0)*IF('Shoppable Services'!$D$4=$B89,1,0)*IF('Shoppable Services'!$C$4=$A89,1,0)*IF('Shoppable Services'!$B$4=AB$52,AB38,0)</f>
        <v>0</v>
      </c>
      <c r="AC89" s="4">
        <f>IF('Shoppable Services'!$F$4=$D89,1,0)*IF('Shoppable Services'!$E$4=$C89,1,0)*IF('Shoppable Services'!$D$4=$B89,1,0)*IF('Shoppable Services'!$C$4=$A89,1,0)*IF('Shoppable Services'!$B$4=AC$52,AC38,0)</f>
        <v>0</v>
      </c>
      <c r="AD89" s="4">
        <f>IF('Shoppable Services'!$F$4=$D89,1,0)*IF('Shoppable Services'!$E$4=$C89,1,0)*IF('Shoppable Services'!$D$4=$B89,1,0)*IF('Shoppable Services'!$C$4=$A89,1,0)*IF('Shoppable Services'!$B$4=AD$52,AD38,0)</f>
        <v>0</v>
      </c>
      <c r="AE89" s="4">
        <f>IF('Shoppable Services'!$F$4=$D89,1,0)*IF('Shoppable Services'!$E$4=$C89,1,0)*IF('Shoppable Services'!$D$4=$B89,1,0)*IF('Shoppable Services'!$C$4=$A89,1,0)*IF('Shoppable Services'!$B$4=AE$52,AE38,0)</f>
        <v>0</v>
      </c>
      <c r="AF89" s="4">
        <f>IF('Shoppable Services'!$F$4=$D89,1,0)*IF('Shoppable Services'!$E$4=$C89,1,0)*IF('Shoppable Services'!$D$4=$B89,1,0)*IF('Shoppable Services'!$C$4=$A89,1,0)*IF('Shoppable Services'!$B$4=AF$52,AF38,0)</f>
        <v>0</v>
      </c>
      <c r="AG89" s="4">
        <f>IF('Shoppable Services'!$F$4=$D89,1,0)*IF('Shoppable Services'!$E$4=$C89,1,0)*IF('Shoppable Services'!$D$4=$B89,1,0)*IF('Shoppable Services'!$C$4=$A89,1,0)*IF('Shoppable Services'!$B$4=AG$52,AG38,0)</f>
        <v>0</v>
      </c>
      <c r="AH89" s="4">
        <f>IF('Shoppable Services'!$F$4=$D89,1,0)*IF('Shoppable Services'!$E$4=$C89,1,0)*IF('Shoppable Services'!$D$4=$B89,1,0)*IF('Shoppable Services'!$C$4=$A89,1,0)*IF('Shoppable Services'!$B$4=AH$52,AH38,0)</f>
        <v>0</v>
      </c>
      <c r="AI89" s="4">
        <f>IF('Shoppable Services'!$F$4=$D89,1,0)*IF('Shoppable Services'!$E$4=$C89,1,0)*IF('Shoppable Services'!$D$4=$B89,1,0)*IF('Shoppable Services'!$C$4=$A89,1,0)*IF('Shoppable Services'!$B$4=AI$52,AI38,0)</f>
        <v>0</v>
      </c>
      <c r="AJ89" s="4">
        <f>IF('Shoppable Services'!$F$4=$D89,1,0)*IF('Shoppable Services'!$E$4=$C89,1,0)*IF('Shoppable Services'!$D$4=$B89,1,0)*IF('Shoppable Services'!$C$4=$A89,1,0)*IF('Shoppable Services'!$B$4=AJ$52,AJ38,0)</f>
        <v>0</v>
      </c>
      <c r="AK89" s="4">
        <f>IF('Shoppable Services'!$F$4=$D89,1,0)*IF('Shoppable Services'!$E$4=$C89,1,0)*IF('Shoppable Services'!$D$4=$B89,1,0)*IF('Shoppable Services'!$C$4=$A89,1,0)*IF('Shoppable Services'!$B$4=AK$52,AK38,0)</f>
        <v>0</v>
      </c>
      <c r="AL89" s="4">
        <f>IF('Shoppable Services'!$F$4=$D89,1,0)*IF('Shoppable Services'!$E$4=$C89,1,0)*IF('Shoppable Services'!$D$4=$B89,1,0)*IF('Shoppable Services'!$C$4=$A89,1,0)*IF('Shoppable Services'!$B$4=AL$52,AL38,0)</f>
        <v>0</v>
      </c>
      <c r="AM89" s="4">
        <f>IF('Shoppable Services'!$F$4=$D89,1,0)*IF('Shoppable Services'!$E$4=$C89,1,0)*IF('Shoppable Services'!$D$4=$B89,1,0)*IF('Shoppable Services'!$C$4=$A89,1,0)*IF('Shoppable Services'!$B$4=AM$52,AM38,0)</f>
        <v>0</v>
      </c>
      <c r="AN89" s="4">
        <f>IF('Shoppable Services'!$F$4=$D89,1,0)*IF('Shoppable Services'!$E$4=$C89,1,0)*IF('Shoppable Services'!$D$4=$B89,1,0)*IF('Shoppable Services'!$C$4=$A89,1,0)*IF('Shoppable Services'!$B$4=AN$52,AN38,0)</f>
        <v>0</v>
      </c>
      <c r="AO89" s="4">
        <f>IF('Shoppable Services'!$F$4=$D89,1,0)*IF('Shoppable Services'!$E$4=$C89,1,0)*IF('Shoppable Services'!$D$4=$B89,1,0)*IF('Shoppable Services'!$C$4=$A89,1,0)*IF('Shoppable Services'!$B$4=AO$52,AO38,0)</f>
        <v>0</v>
      </c>
      <c r="AP89" s="4">
        <f>IF('Shoppable Services'!$F$4=$D89,1,0)*IF('Shoppable Services'!$E$4=$C89,1,0)*IF('Shoppable Services'!$D$4=$B89,1,0)*IF('Shoppable Services'!$C$4=$A89,1,0)*IF('Shoppable Services'!$B$4=AP$52,AP38,0)</f>
        <v>0</v>
      </c>
    </row>
    <row r="90" spans="1:42">
      <c r="A90" t="s">
        <v>26</v>
      </c>
      <c r="B90" t="s">
        <v>40</v>
      </c>
      <c r="C90" t="s">
        <v>36</v>
      </c>
      <c r="D90" t="s">
        <v>66</v>
      </c>
      <c r="E90" s="4">
        <f>IF('Shoppable Services'!$F$4=$D90,1,0)*IF('Shoppable Services'!$E$4=$C90,1,0)*IF('Shoppable Services'!$D$4=$B90,1,0)*IF('Shoppable Services'!$C$4=$A90,1,0)*$E39</f>
        <v>0</v>
      </c>
      <c r="F90" s="4">
        <f>IF('Shoppable Services'!$F$4=$D90,1,0)*IF('Shoppable Services'!$E$4=$C90,1,0)*IF('Shoppable Services'!$D$4=$B90,1,0)*IF('Shoppable Services'!$C$4=$A90,1,0)*$F39</f>
        <v>0</v>
      </c>
      <c r="G90" s="4">
        <f>IF('Shoppable Services'!$F$4=$D90,1,0)*IF('Shoppable Services'!$E$4=$C90,1,0)*IF('Shoppable Services'!$D$4=$B90,1,0)*IF('Shoppable Services'!$C$4=$A90,1,0)*$G39</f>
        <v>0</v>
      </c>
      <c r="H90" s="4">
        <f>IF('Shoppable Services'!$F$4=$D90,1,0)*IF('Shoppable Services'!$E$4=$C90,1,0)*IF('Shoppable Services'!$D$4=$B90,1,0)*IF('Shoppable Services'!$C$4=$A90,1,0)*$H39</f>
        <v>0</v>
      </c>
      <c r="I90" s="4">
        <f>IF('Shoppable Services'!$F$4=$D90,1,0)*IF('Shoppable Services'!$E$4=$C90,1,0)*IF('Shoppable Services'!$D$4=$B90,1,0)*IF('Shoppable Services'!$C$4=$A90,1,0)*$I39</f>
        <v>0</v>
      </c>
      <c r="J90" s="4">
        <f>IF('Shoppable Services'!$F$4=$D90,1,0)*IF('Shoppable Services'!$E$4=$C90,1,0)*IF('Shoppable Services'!$D$4=$B90,1,0)*IF('Shoppable Services'!$C$4=$A90,1,0)*IF('Shoppable Services'!$B$4=J$52,J39,0)</f>
        <v>0</v>
      </c>
      <c r="K90" s="4">
        <f>IF('Shoppable Services'!$F$4=$D90,1,0)*IF('Shoppable Services'!$E$4=$C90,1,0)*IF('Shoppable Services'!$D$4=$B90,1,0)*IF('Shoppable Services'!$C$4=$A90,1,0)*IF('Shoppable Services'!$B$4=K$52,K39,0)</f>
        <v>0</v>
      </c>
      <c r="L90" s="4">
        <f>IF('Shoppable Services'!$F$4=$D90,1,0)*IF('Shoppable Services'!$E$4=$C90,1,0)*IF('Shoppable Services'!$D$4=$B90,1,0)*IF('Shoppable Services'!$C$4=$A90,1,0)*IF('Shoppable Services'!$B$4=L$52,L39,0)</f>
        <v>0</v>
      </c>
      <c r="M90" s="4">
        <f>IF('Shoppable Services'!$F$4=$D90,1,0)*IF('Shoppable Services'!$E$4=$C90,1,0)*IF('Shoppable Services'!$D$4=$B90,1,0)*IF('Shoppable Services'!$C$4=$A90,1,0)*IF('Shoppable Services'!$B$4=M$52,M39,0)</f>
        <v>0</v>
      </c>
      <c r="N90" s="4">
        <f>IF('Shoppable Services'!$F$4=$D90,1,0)*IF('Shoppable Services'!$E$4=$C90,1,0)*IF('Shoppable Services'!$D$4=$B90,1,0)*IF('Shoppable Services'!$C$4=$A90,1,0)*IF('Shoppable Services'!$B$4=N$52,N39,0)</f>
        <v>0</v>
      </c>
      <c r="O90" s="4">
        <f>IF('Shoppable Services'!$F$4=$D90,1,0)*IF('Shoppable Services'!$E$4=$C90,1,0)*IF('Shoppable Services'!$D$4=$B90,1,0)*IF('Shoppable Services'!$C$4=$A90,1,0)*IF('Shoppable Services'!$B$4=O$52,O39,0)</f>
        <v>0</v>
      </c>
      <c r="P90" s="4">
        <f>IF('Shoppable Services'!$F$4=$D90,1,0)*IF('Shoppable Services'!$E$4=$C90,1,0)*IF('Shoppable Services'!$D$4=$B90,1,0)*IF('Shoppable Services'!$C$4=$A90,1,0)*IF('Shoppable Services'!$B$4=P$52,P39,0)</f>
        <v>0</v>
      </c>
      <c r="Q90" s="4">
        <f>IF('Shoppable Services'!$F$4=$D90,1,0)*IF('Shoppable Services'!$E$4=$C90,1,0)*IF('Shoppable Services'!$D$4=$B90,1,0)*IF('Shoppable Services'!$C$4=$A90,1,0)*IF('Shoppable Services'!$B$4=Q$52,Q39,0)</f>
        <v>0</v>
      </c>
      <c r="R90" s="4">
        <f>IF('Shoppable Services'!$F$4=$D90,1,0)*IF('Shoppable Services'!$E$4=$C90,1,0)*IF('Shoppable Services'!$D$4=$B90,1,0)*IF('Shoppable Services'!$C$4=$A90,1,0)*IF('Shoppable Services'!$B$4=R$52,R39,0)</f>
        <v>0</v>
      </c>
      <c r="S90" s="4">
        <f>IF('Shoppable Services'!$F$4=$D90,1,0)*IF('Shoppable Services'!$E$4=$C90,1,0)*IF('Shoppable Services'!$D$4=$B90,1,0)*IF('Shoppable Services'!$C$4=$A90,1,0)*IF('Shoppable Services'!$B$4=S$52,S39,0)</f>
        <v>0</v>
      </c>
      <c r="T90" s="4">
        <f>IF('Shoppable Services'!$F$4=$D90,1,0)*IF('Shoppable Services'!$E$4=$C90,1,0)*IF('Shoppable Services'!$D$4=$B90,1,0)*IF('Shoppable Services'!$C$4=$A90,1,0)*IF('Shoppable Services'!$B$4=T$52,T39,0)</f>
        <v>0</v>
      </c>
      <c r="U90" s="4">
        <f>IF('Shoppable Services'!$F$4=$D90,1,0)*IF('Shoppable Services'!$E$4=$C90,1,0)*IF('Shoppable Services'!$D$4=$B90,1,0)*IF('Shoppable Services'!$C$4=$A90,1,0)*IF('Shoppable Services'!$B$4=U$52,U39,0)</f>
        <v>0</v>
      </c>
      <c r="V90" s="4">
        <f>IF('Shoppable Services'!$F$4=$D90,1,0)*IF('Shoppable Services'!$E$4=$C90,1,0)*IF('Shoppable Services'!$D$4=$B90,1,0)*IF('Shoppable Services'!$C$4=$A90,1,0)*IF('Shoppable Services'!$B$4=V$52,V39,0)</f>
        <v>0</v>
      </c>
      <c r="W90" s="4">
        <f>IF('Shoppable Services'!$F$4=$D90,1,0)*IF('Shoppable Services'!$E$4=$C90,1,0)*IF('Shoppable Services'!$D$4=$B90,1,0)*IF('Shoppable Services'!$C$4=$A90,1,0)*IF('Shoppable Services'!$B$4=W$52,W39,0)</f>
        <v>0</v>
      </c>
      <c r="X90" s="4">
        <f>IF('Shoppable Services'!$F$4=$D90,1,0)*IF('Shoppable Services'!$E$4=$C90,1,0)*IF('Shoppable Services'!$D$4=$B90,1,0)*IF('Shoppable Services'!$C$4=$A90,1,0)*IF('Shoppable Services'!$B$4=X$52,X39,0)</f>
        <v>0</v>
      </c>
      <c r="Y90" s="4">
        <f>IF('Shoppable Services'!$F$4=$D90,1,0)*IF('Shoppable Services'!$E$4=$C90,1,0)*IF('Shoppable Services'!$D$4=$B90,1,0)*IF('Shoppable Services'!$C$4=$A90,1,0)*IF('Shoppable Services'!$B$4=Y$52,Y39,0)</f>
        <v>0</v>
      </c>
      <c r="Z90" s="4">
        <f>IF('Shoppable Services'!$F$4=$D90,1,0)*IF('Shoppable Services'!$E$4=$C90,1,0)*IF('Shoppable Services'!$D$4=$B90,1,0)*IF('Shoppable Services'!$C$4=$A90,1,0)*IF('Shoppable Services'!$B$4=Z$52,Z39,0)</f>
        <v>0</v>
      </c>
      <c r="AA90" s="4">
        <f>IF('Shoppable Services'!$F$4=$D90,1,0)*IF('Shoppable Services'!$E$4=$C90,1,0)*IF('Shoppable Services'!$D$4=$B90,1,0)*IF('Shoppable Services'!$C$4=$A90,1,0)*IF('Shoppable Services'!$B$4=AA$52,AA39,0)</f>
        <v>0</v>
      </c>
      <c r="AB90" s="4">
        <f>IF('Shoppable Services'!$F$4=$D90,1,0)*IF('Shoppable Services'!$E$4=$C90,1,0)*IF('Shoppable Services'!$D$4=$B90,1,0)*IF('Shoppable Services'!$C$4=$A90,1,0)*IF('Shoppable Services'!$B$4=AB$52,AB39,0)</f>
        <v>0</v>
      </c>
      <c r="AC90" s="4">
        <f>IF('Shoppable Services'!$F$4=$D90,1,0)*IF('Shoppable Services'!$E$4=$C90,1,0)*IF('Shoppable Services'!$D$4=$B90,1,0)*IF('Shoppable Services'!$C$4=$A90,1,0)*IF('Shoppable Services'!$B$4=AC$52,AC39,0)</f>
        <v>0</v>
      </c>
      <c r="AD90" s="4">
        <f>IF('Shoppable Services'!$F$4=$D90,1,0)*IF('Shoppable Services'!$E$4=$C90,1,0)*IF('Shoppable Services'!$D$4=$B90,1,0)*IF('Shoppable Services'!$C$4=$A90,1,0)*IF('Shoppable Services'!$B$4=AD$52,AD39,0)</f>
        <v>0</v>
      </c>
      <c r="AE90" s="4">
        <f>IF('Shoppable Services'!$F$4=$D90,1,0)*IF('Shoppable Services'!$E$4=$C90,1,0)*IF('Shoppable Services'!$D$4=$B90,1,0)*IF('Shoppable Services'!$C$4=$A90,1,0)*IF('Shoppable Services'!$B$4=AE$52,AE39,0)</f>
        <v>0</v>
      </c>
      <c r="AF90" s="4">
        <f>IF('Shoppable Services'!$F$4=$D90,1,0)*IF('Shoppable Services'!$E$4=$C90,1,0)*IF('Shoppable Services'!$D$4=$B90,1,0)*IF('Shoppable Services'!$C$4=$A90,1,0)*IF('Shoppable Services'!$B$4=AF$52,AF39,0)</f>
        <v>0</v>
      </c>
      <c r="AG90" s="4">
        <f>IF('Shoppable Services'!$F$4=$D90,1,0)*IF('Shoppable Services'!$E$4=$C90,1,0)*IF('Shoppable Services'!$D$4=$B90,1,0)*IF('Shoppable Services'!$C$4=$A90,1,0)*IF('Shoppable Services'!$B$4=AG$52,AG39,0)</f>
        <v>0</v>
      </c>
      <c r="AH90" s="4">
        <f>IF('Shoppable Services'!$F$4=$D90,1,0)*IF('Shoppable Services'!$E$4=$C90,1,0)*IF('Shoppable Services'!$D$4=$B90,1,0)*IF('Shoppable Services'!$C$4=$A90,1,0)*IF('Shoppable Services'!$B$4=AH$52,AH39,0)</f>
        <v>0</v>
      </c>
      <c r="AI90" s="4">
        <f>IF('Shoppable Services'!$F$4=$D90,1,0)*IF('Shoppable Services'!$E$4=$C90,1,0)*IF('Shoppable Services'!$D$4=$B90,1,0)*IF('Shoppable Services'!$C$4=$A90,1,0)*IF('Shoppable Services'!$B$4=AI$52,AI39,0)</f>
        <v>0</v>
      </c>
      <c r="AJ90" s="4">
        <f>IF('Shoppable Services'!$F$4=$D90,1,0)*IF('Shoppable Services'!$E$4=$C90,1,0)*IF('Shoppable Services'!$D$4=$B90,1,0)*IF('Shoppable Services'!$C$4=$A90,1,0)*IF('Shoppable Services'!$B$4=AJ$52,AJ39,0)</f>
        <v>0</v>
      </c>
      <c r="AK90" s="4">
        <f>IF('Shoppable Services'!$F$4=$D90,1,0)*IF('Shoppable Services'!$E$4=$C90,1,0)*IF('Shoppable Services'!$D$4=$B90,1,0)*IF('Shoppable Services'!$C$4=$A90,1,0)*IF('Shoppable Services'!$B$4=AK$52,AK39,0)</f>
        <v>0</v>
      </c>
      <c r="AL90" s="4">
        <f>IF('Shoppable Services'!$F$4=$D90,1,0)*IF('Shoppable Services'!$E$4=$C90,1,0)*IF('Shoppable Services'!$D$4=$B90,1,0)*IF('Shoppable Services'!$C$4=$A90,1,0)*IF('Shoppable Services'!$B$4=AL$52,AL39,0)</f>
        <v>0</v>
      </c>
      <c r="AM90" s="4">
        <f>IF('Shoppable Services'!$F$4=$D90,1,0)*IF('Shoppable Services'!$E$4=$C90,1,0)*IF('Shoppable Services'!$D$4=$B90,1,0)*IF('Shoppable Services'!$C$4=$A90,1,0)*IF('Shoppable Services'!$B$4=AM$52,AM39,0)</f>
        <v>0</v>
      </c>
      <c r="AN90" s="4">
        <f>IF('Shoppable Services'!$F$4=$D90,1,0)*IF('Shoppable Services'!$E$4=$C90,1,0)*IF('Shoppable Services'!$D$4=$B90,1,0)*IF('Shoppable Services'!$C$4=$A90,1,0)*IF('Shoppable Services'!$B$4=AN$52,AN39,0)</f>
        <v>0</v>
      </c>
      <c r="AO90" s="4">
        <f>IF('Shoppable Services'!$F$4=$D90,1,0)*IF('Shoppable Services'!$E$4=$C90,1,0)*IF('Shoppable Services'!$D$4=$B90,1,0)*IF('Shoppable Services'!$C$4=$A90,1,0)*IF('Shoppable Services'!$B$4=AO$52,AO39,0)</f>
        <v>0</v>
      </c>
      <c r="AP90" s="4">
        <f>IF('Shoppable Services'!$F$4=$D90,1,0)*IF('Shoppable Services'!$E$4=$C90,1,0)*IF('Shoppable Services'!$D$4=$B90,1,0)*IF('Shoppable Services'!$C$4=$A90,1,0)*IF('Shoppable Services'!$B$4=AP$52,AP39,0)</f>
        <v>0</v>
      </c>
    </row>
    <row r="91" spans="1:42">
      <c r="A91" t="s">
        <v>26</v>
      </c>
      <c r="B91" t="s">
        <v>28</v>
      </c>
      <c r="C91" t="s">
        <v>36</v>
      </c>
      <c r="D91" t="s">
        <v>10</v>
      </c>
      <c r="E91" s="4">
        <f>IF('Shoppable Services'!$F$4=$D91,1,0)*IF('Shoppable Services'!$E$4=$C91,1,0)*IF('Shoppable Services'!$D$4=$B91,1,0)*IF('Shoppable Services'!$C$4=$A91,1,0)*$E40</f>
        <v>0</v>
      </c>
      <c r="F91" s="4">
        <f>IF('Shoppable Services'!$F$4=$D91,1,0)*IF('Shoppable Services'!$E$4=$C91,1,0)*IF('Shoppable Services'!$D$4=$B91,1,0)*IF('Shoppable Services'!$C$4=$A91,1,0)*$F40</f>
        <v>0</v>
      </c>
      <c r="G91" s="4">
        <f>IF('Shoppable Services'!$F$4=$D91,1,0)*IF('Shoppable Services'!$E$4=$C91,1,0)*IF('Shoppable Services'!$D$4=$B91,1,0)*IF('Shoppable Services'!$C$4=$A91,1,0)*$G40</f>
        <v>0</v>
      </c>
      <c r="H91" s="4">
        <f>IF('Shoppable Services'!$F$4=$D91,1,0)*IF('Shoppable Services'!$E$4=$C91,1,0)*IF('Shoppable Services'!$D$4=$B91,1,0)*IF('Shoppable Services'!$C$4=$A91,1,0)*$H40</f>
        <v>0</v>
      </c>
      <c r="I91" s="4">
        <f>IF('Shoppable Services'!$F$4=$D91,1,0)*IF('Shoppable Services'!$E$4=$C91,1,0)*IF('Shoppable Services'!$D$4=$B91,1,0)*IF('Shoppable Services'!$C$4=$A91,1,0)*$I40</f>
        <v>0</v>
      </c>
      <c r="J91" s="4">
        <f>IF('Shoppable Services'!$F$4=$D91,1,0)*IF('Shoppable Services'!$E$4=$C91,1,0)*IF('Shoppable Services'!$D$4=$B91,1,0)*IF('Shoppable Services'!$C$4=$A91,1,0)*IF('Shoppable Services'!$B$4=J$52,J40,0)</f>
        <v>0</v>
      </c>
      <c r="K91" s="4">
        <f>IF('Shoppable Services'!$F$4=$D91,1,0)*IF('Shoppable Services'!$E$4=$C91,1,0)*IF('Shoppable Services'!$D$4=$B91,1,0)*IF('Shoppable Services'!$C$4=$A91,1,0)*IF('Shoppable Services'!$B$4=K$52,K40,0)</f>
        <v>0</v>
      </c>
      <c r="L91" s="4">
        <f>IF('Shoppable Services'!$F$4=$D91,1,0)*IF('Shoppable Services'!$E$4=$C91,1,0)*IF('Shoppable Services'!$D$4=$B91,1,0)*IF('Shoppable Services'!$C$4=$A91,1,0)*IF('Shoppable Services'!$B$4=L$52,L40,0)</f>
        <v>0</v>
      </c>
      <c r="M91" s="4">
        <f>IF('Shoppable Services'!$F$4=$D91,1,0)*IF('Shoppable Services'!$E$4=$C91,1,0)*IF('Shoppable Services'!$D$4=$B91,1,0)*IF('Shoppable Services'!$C$4=$A91,1,0)*IF('Shoppable Services'!$B$4=M$52,M40,0)</f>
        <v>0</v>
      </c>
      <c r="N91" s="4">
        <f>IF('Shoppable Services'!$F$4=$D91,1,0)*IF('Shoppable Services'!$E$4=$C91,1,0)*IF('Shoppable Services'!$D$4=$B91,1,0)*IF('Shoppable Services'!$C$4=$A91,1,0)*IF('Shoppable Services'!$B$4=N$52,N40,0)</f>
        <v>0</v>
      </c>
      <c r="O91" s="4">
        <f>IF('Shoppable Services'!$F$4=$D91,1,0)*IF('Shoppable Services'!$E$4=$C91,1,0)*IF('Shoppable Services'!$D$4=$B91,1,0)*IF('Shoppable Services'!$C$4=$A91,1,0)*IF('Shoppable Services'!$B$4=O$52,O40,0)</f>
        <v>0</v>
      </c>
      <c r="P91" s="4">
        <f>IF('Shoppable Services'!$F$4=$D91,1,0)*IF('Shoppable Services'!$E$4=$C91,1,0)*IF('Shoppable Services'!$D$4=$B91,1,0)*IF('Shoppable Services'!$C$4=$A91,1,0)*IF('Shoppable Services'!$B$4=P$52,P40,0)</f>
        <v>0</v>
      </c>
      <c r="Q91" s="4">
        <f>IF('Shoppable Services'!$F$4=$D91,1,0)*IF('Shoppable Services'!$E$4=$C91,1,0)*IF('Shoppable Services'!$D$4=$B91,1,0)*IF('Shoppable Services'!$C$4=$A91,1,0)*IF('Shoppable Services'!$B$4=Q$52,Q40,0)</f>
        <v>0</v>
      </c>
      <c r="R91" s="4">
        <f>IF('Shoppable Services'!$F$4=$D91,1,0)*IF('Shoppable Services'!$E$4=$C91,1,0)*IF('Shoppable Services'!$D$4=$B91,1,0)*IF('Shoppable Services'!$C$4=$A91,1,0)*IF('Shoppable Services'!$B$4=R$52,R40,0)</f>
        <v>0</v>
      </c>
      <c r="S91" s="4">
        <f>IF('Shoppable Services'!$F$4=$D91,1,0)*IF('Shoppable Services'!$E$4=$C91,1,0)*IF('Shoppable Services'!$D$4=$B91,1,0)*IF('Shoppable Services'!$C$4=$A91,1,0)*IF('Shoppable Services'!$B$4=S$52,S40,0)</f>
        <v>0</v>
      </c>
      <c r="T91" s="4">
        <f>IF('Shoppable Services'!$F$4=$D91,1,0)*IF('Shoppable Services'!$E$4=$C91,1,0)*IF('Shoppable Services'!$D$4=$B91,1,0)*IF('Shoppable Services'!$C$4=$A91,1,0)*IF('Shoppable Services'!$B$4=T$52,T40,0)</f>
        <v>0</v>
      </c>
      <c r="U91" s="4">
        <f>IF('Shoppable Services'!$F$4=$D91,1,0)*IF('Shoppable Services'!$E$4=$C91,1,0)*IF('Shoppable Services'!$D$4=$B91,1,0)*IF('Shoppable Services'!$C$4=$A91,1,0)*IF('Shoppable Services'!$B$4=U$52,U40,0)</f>
        <v>0</v>
      </c>
      <c r="V91" s="4">
        <f>IF('Shoppable Services'!$F$4=$D91,1,0)*IF('Shoppable Services'!$E$4=$C91,1,0)*IF('Shoppable Services'!$D$4=$B91,1,0)*IF('Shoppable Services'!$C$4=$A91,1,0)*IF('Shoppable Services'!$B$4=V$52,V40,0)</f>
        <v>0</v>
      </c>
      <c r="W91" s="4">
        <f>IF('Shoppable Services'!$F$4=$D91,1,0)*IF('Shoppable Services'!$E$4=$C91,1,0)*IF('Shoppable Services'!$D$4=$B91,1,0)*IF('Shoppable Services'!$C$4=$A91,1,0)*IF('Shoppable Services'!$B$4=W$52,W40,0)</f>
        <v>0</v>
      </c>
      <c r="X91" s="4">
        <f>IF('Shoppable Services'!$F$4=$D91,1,0)*IF('Shoppable Services'!$E$4=$C91,1,0)*IF('Shoppable Services'!$D$4=$B91,1,0)*IF('Shoppable Services'!$C$4=$A91,1,0)*IF('Shoppable Services'!$B$4=X$52,X40,0)</f>
        <v>0</v>
      </c>
      <c r="Y91" s="4">
        <f>IF('Shoppable Services'!$F$4=$D91,1,0)*IF('Shoppable Services'!$E$4=$C91,1,0)*IF('Shoppable Services'!$D$4=$B91,1,0)*IF('Shoppable Services'!$C$4=$A91,1,0)*IF('Shoppable Services'!$B$4=Y$52,Y40,0)</f>
        <v>0</v>
      </c>
      <c r="Z91" s="4">
        <f>IF('Shoppable Services'!$F$4=$D91,1,0)*IF('Shoppable Services'!$E$4=$C91,1,0)*IF('Shoppable Services'!$D$4=$B91,1,0)*IF('Shoppable Services'!$C$4=$A91,1,0)*IF('Shoppable Services'!$B$4=Z$52,Z40,0)</f>
        <v>0</v>
      </c>
      <c r="AA91" s="4">
        <f>IF('Shoppable Services'!$F$4=$D91,1,0)*IF('Shoppable Services'!$E$4=$C91,1,0)*IF('Shoppable Services'!$D$4=$B91,1,0)*IF('Shoppable Services'!$C$4=$A91,1,0)*IF('Shoppable Services'!$B$4=AA$52,AA40,0)</f>
        <v>0</v>
      </c>
      <c r="AB91" s="4">
        <f>IF('Shoppable Services'!$F$4=$D91,1,0)*IF('Shoppable Services'!$E$4=$C91,1,0)*IF('Shoppable Services'!$D$4=$B91,1,0)*IF('Shoppable Services'!$C$4=$A91,1,0)*IF('Shoppable Services'!$B$4=AB$52,AB40,0)</f>
        <v>0</v>
      </c>
      <c r="AC91" s="4">
        <f>IF('Shoppable Services'!$F$4=$D91,1,0)*IF('Shoppable Services'!$E$4=$C91,1,0)*IF('Shoppable Services'!$D$4=$B91,1,0)*IF('Shoppable Services'!$C$4=$A91,1,0)*IF('Shoppable Services'!$B$4=AC$52,AC40,0)</f>
        <v>0</v>
      </c>
      <c r="AD91" s="4">
        <f>IF('Shoppable Services'!$F$4=$D91,1,0)*IF('Shoppable Services'!$E$4=$C91,1,0)*IF('Shoppable Services'!$D$4=$B91,1,0)*IF('Shoppable Services'!$C$4=$A91,1,0)*IF('Shoppable Services'!$B$4=AD$52,AD40,0)</f>
        <v>0</v>
      </c>
      <c r="AE91" s="4">
        <f>IF('Shoppable Services'!$F$4=$D91,1,0)*IF('Shoppable Services'!$E$4=$C91,1,0)*IF('Shoppable Services'!$D$4=$B91,1,0)*IF('Shoppable Services'!$C$4=$A91,1,0)*IF('Shoppable Services'!$B$4=AE$52,AE40,0)</f>
        <v>0</v>
      </c>
      <c r="AF91" s="4">
        <f>IF('Shoppable Services'!$F$4=$D91,1,0)*IF('Shoppable Services'!$E$4=$C91,1,0)*IF('Shoppable Services'!$D$4=$B91,1,0)*IF('Shoppable Services'!$C$4=$A91,1,0)*IF('Shoppable Services'!$B$4=AF$52,AF40,0)</f>
        <v>0</v>
      </c>
      <c r="AG91" s="4">
        <f>IF('Shoppable Services'!$F$4=$D91,1,0)*IF('Shoppable Services'!$E$4=$C91,1,0)*IF('Shoppable Services'!$D$4=$B91,1,0)*IF('Shoppable Services'!$C$4=$A91,1,0)*IF('Shoppable Services'!$B$4=AG$52,AG40,0)</f>
        <v>0</v>
      </c>
      <c r="AH91" s="4">
        <f>IF('Shoppable Services'!$F$4=$D91,1,0)*IF('Shoppable Services'!$E$4=$C91,1,0)*IF('Shoppable Services'!$D$4=$B91,1,0)*IF('Shoppable Services'!$C$4=$A91,1,0)*IF('Shoppable Services'!$B$4=AH$52,AH40,0)</f>
        <v>0</v>
      </c>
      <c r="AI91" s="4">
        <f>IF('Shoppable Services'!$F$4=$D91,1,0)*IF('Shoppable Services'!$E$4=$C91,1,0)*IF('Shoppable Services'!$D$4=$B91,1,0)*IF('Shoppable Services'!$C$4=$A91,1,0)*IF('Shoppable Services'!$B$4=AI$52,AI40,0)</f>
        <v>0</v>
      </c>
      <c r="AJ91" s="4">
        <f>IF('Shoppable Services'!$F$4=$D91,1,0)*IF('Shoppable Services'!$E$4=$C91,1,0)*IF('Shoppable Services'!$D$4=$B91,1,0)*IF('Shoppable Services'!$C$4=$A91,1,0)*IF('Shoppable Services'!$B$4=AJ$52,AJ40,0)</f>
        <v>0</v>
      </c>
      <c r="AK91" s="4">
        <f>IF('Shoppable Services'!$F$4=$D91,1,0)*IF('Shoppable Services'!$E$4=$C91,1,0)*IF('Shoppable Services'!$D$4=$B91,1,0)*IF('Shoppable Services'!$C$4=$A91,1,0)*IF('Shoppable Services'!$B$4=AK$52,AK40,0)</f>
        <v>0</v>
      </c>
      <c r="AL91" s="4">
        <f>IF('Shoppable Services'!$F$4=$D91,1,0)*IF('Shoppable Services'!$E$4=$C91,1,0)*IF('Shoppable Services'!$D$4=$B91,1,0)*IF('Shoppable Services'!$C$4=$A91,1,0)*IF('Shoppable Services'!$B$4=AL$52,AL40,0)</f>
        <v>0</v>
      </c>
      <c r="AM91" s="4">
        <f>IF('Shoppable Services'!$F$4=$D91,1,0)*IF('Shoppable Services'!$E$4=$C91,1,0)*IF('Shoppable Services'!$D$4=$B91,1,0)*IF('Shoppable Services'!$C$4=$A91,1,0)*IF('Shoppable Services'!$B$4=AM$52,AM40,0)</f>
        <v>0</v>
      </c>
      <c r="AN91" s="4">
        <f>IF('Shoppable Services'!$F$4=$D91,1,0)*IF('Shoppable Services'!$E$4=$C91,1,0)*IF('Shoppable Services'!$D$4=$B91,1,0)*IF('Shoppable Services'!$C$4=$A91,1,0)*IF('Shoppable Services'!$B$4=AN$52,AN40,0)</f>
        <v>0</v>
      </c>
      <c r="AO91" s="4">
        <f>IF('Shoppable Services'!$F$4=$D91,1,0)*IF('Shoppable Services'!$E$4=$C91,1,0)*IF('Shoppable Services'!$D$4=$B91,1,0)*IF('Shoppable Services'!$C$4=$A91,1,0)*IF('Shoppable Services'!$B$4=AO$52,AO40,0)</f>
        <v>0</v>
      </c>
      <c r="AP91" s="4">
        <f>IF('Shoppable Services'!$F$4=$D91,1,0)*IF('Shoppable Services'!$E$4=$C91,1,0)*IF('Shoppable Services'!$D$4=$B91,1,0)*IF('Shoppable Services'!$C$4=$A91,1,0)*IF('Shoppable Services'!$B$4=AP$52,AP40,0)</f>
        <v>0</v>
      </c>
    </row>
    <row r="92" spans="1:42">
      <c r="A92" t="s">
        <v>26</v>
      </c>
      <c r="B92" t="s">
        <v>29</v>
      </c>
      <c r="C92" t="s">
        <v>11</v>
      </c>
      <c r="D92" t="s">
        <v>10</v>
      </c>
      <c r="E92" s="4">
        <f>IF('Shoppable Services'!$F$4=$D92,1,0)*IF('Shoppable Services'!$E$4=$C92,1,0)*IF('Shoppable Services'!$D$4=$B92,1,0)*IF('Shoppable Services'!$C$4=$A92,1,0)*$E41</f>
        <v>0</v>
      </c>
      <c r="F92" s="4">
        <f>IF('Shoppable Services'!$F$4=$D92,1,0)*IF('Shoppable Services'!$E$4=$C92,1,0)*IF('Shoppable Services'!$D$4=$B92,1,0)*IF('Shoppable Services'!$C$4=$A92,1,0)*$F41</f>
        <v>0</v>
      </c>
      <c r="G92" s="4">
        <f>IF('Shoppable Services'!$F$4=$D92,1,0)*IF('Shoppable Services'!$E$4=$C92,1,0)*IF('Shoppable Services'!$D$4=$B92,1,0)*IF('Shoppable Services'!$C$4=$A92,1,0)*$G41</f>
        <v>0</v>
      </c>
      <c r="H92" s="4">
        <f>IF('Shoppable Services'!$F$4=$D92,1,0)*IF('Shoppable Services'!$E$4=$C92,1,0)*IF('Shoppable Services'!$D$4=$B92,1,0)*IF('Shoppable Services'!$C$4=$A92,1,0)*$H41</f>
        <v>0</v>
      </c>
      <c r="I92" s="4">
        <f>IF('Shoppable Services'!$F$4=$D92,1,0)*IF('Shoppable Services'!$E$4=$C92,1,0)*IF('Shoppable Services'!$D$4=$B92,1,0)*IF('Shoppable Services'!$C$4=$A92,1,0)*$I41</f>
        <v>0</v>
      </c>
      <c r="J92" s="4">
        <f>IF('Shoppable Services'!$F$4=$D92,1,0)*IF('Shoppable Services'!$E$4=$C92,1,0)*IF('Shoppable Services'!$D$4=$B92,1,0)*IF('Shoppable Services'!$C$4=$A92,1,0)*IF('Shoppable Services'!$B$4=J$52,J41,0)</f>
        <v>0</v>
      </c>
      <c r="K92" s="4">
        <f>IF('Shoppable Services'!$F$4=$D92,1,0)*IF('Shoppable Services'!$E$4=$C92,1,0)*IF('Shoppable Services'!$D$4=$B92,1,0)*IF('Shoppable Services'!$C$4=$A92,1,0)*IF('Shoppable Services'!$B$4=K$52,K41,0)</f>
        <v>0</v>
      </c>
      <c r="L92" s="4">
        <f>IF('Shoppable Services'!$F$4=$D92,1,0)*IF('Shoppable Services'!$E$4=$C92,1,0)*IF('Shoppable Services'!$D$4=$B92,1,0)*IF('Shoppable Services'!$C$4=$A92,1,0)*IF('Shoppable Services'!$B$4=L$52,L41,0)</f>
        <v>0</v>
      </c>
      <c r="M92" s="4">
        <f>IF('Shoppable Services'!$F$4=$D92,1,0)*IF('Shoppable Services'!$E$4=$C92,1,0)*IF('Shoppable Services'!$D$4=$B92,1,0)*IF('Shoppable Services'!$C$4=$A92,1,0)*IF('Shoppable Services'!$B$4=M$52,M41,0)</f>
        <v>0</v>
      </c>
      <c r="N92" s="4">
        <f>IF('Shoppable Services'!$F$4=$D92,1,0)*IF('Shoppable Services'!$E$4=$C92,1,0)*IF('Shoppable Services'!$D$4=$B92,1,0)*IF('Shoppable Services'!$C$4=$A92,1,0)*IF('Shoppable Services'!$B$4=N$52,N41,0)</f>
        <v>0</v>
      </c>
      <c r="O92" s="4">
        <f>IF('Shoppable Services'!$F$4=$D92,1,0)*IF('Shoppable Services'!$E$4=$C92,1,0)*IF('Shoppable Services'!$D$4=$B92,1,0)*IF('Shoppable Services'!$C$4=$A92,1,0)*IF('Shoppable Services'!$B$4=O$52,O41,0)</f>
        <v>0</v>
      </c>
      <c r="P92" s="4">
        <f>IF('Shoppable Services'!$F$4=$D92,1,0)*IF('Shoppable Services'!$E$4=$C92,1,0)*IF('Shoppable Services'!$D$4=$B92,1,0)*IF('Shoppable Services'!$C$4=$A92,1,0)*IF('Shoppable Services'!$B$4=P$52,P41,0)</f>
        <v>0</v>
      </c>
      <c r="Q92" s="4">
        <f>IF('Shoppable Services'!$F$4=$D92,1,0)*IF('Shoppable Services'!$E$4=$C92,1,0)*IF('Shoppable Services'!$D$4=$B92,1,0)*IF('Shoppable Services'!$C$4=$A92,1,0)*IF('Shoppable Services'!$B$4=Q$52,Q41,0)</f>
        <v>0</v>
      </c>
      <c r="R92" s="4">
        <f>IF('Shoppable Services'!$F$4=$D92,1,0)*IF('Shoppable Services'!$E$4=$C92,1,0)*IF('Shoppable Services'!$D$4=$B92,1,0)*IF('Shoppable Services'!$C$4=$A92,1,0)*IF('Shoppable Services'!$B$4=R$52,R41,0)</f>
        <v>0</v>
      </c>
      <c r="S92" s="4">
        <f>IF('Shoppable Services'!$F$4=$D92,1,0)*IF('Shoppable Services'!$E$4=$C92,1,0)*IF('Shoppable Services'!$D$4=$B92,1,0)*IF('Shoppable Services'!$C$4=$A92,1,0)*IF('Shoppable Services'!$B$4=S$52,S41,0)</f>
        <v>0</v>
      </c>
      <c r="T92" s="4">
        <f>IF('Shoppable Services'!$F$4=$D92,1,0)*IF('Shoppable Services'!$E$4=$C92,1,0)*IF('Shoppable Services'!$D$4=$B92,1,0)*IF('Shoppable Services'!$C$4=$A92,1,0)*IF('Shoppable Services'!$B$4=T$52,T41,0)</f>
        <v>0</v>
      </c>
      <c r="U92" s="4">
        <f>IF('Shoppable Services'!$F$4=$D92,1,0)*IF('Shoppable Services'!$E$4=$C92,1,0)*IF('Shoppable Services'!$D$4=$B92,1,0)*IF('Shoppable Services'!$C$4=$A92,1,0)*IF('Shoppable Services'!$B$4=U$52,U41,0)</f>
        <v>0</v>
      </c>
      <c r="V92" s="4">
        <f>IF('Shoppable Services'!$F$4=$D92,1,0)*IF('Shoppable Services'!$E$4=$C92,1,0)*IF('Shoppable Services'!$D$4=$B92,1,0)*IF('Shoppable Services'!$C$4=$A92,1,0)*IF('Shoppable Services'!$B$4=V$52,V41,0)</f>
        <v>0</v>
      </c>
      <c r="W92" s="4">
        <f>IF('Shoppable Services'!$F$4=$D92,1,0)*IF('Shoppable Services'!$E$4=$C92,1,0)*IF('Shoppable Services'!$D$4=$B92,1,0)*IF('Shoppable Services'!$C$4=$A92,1,0)*IF('Shoppable Services'!$B$4=W$52,W41,0)</f>
        <v>0</v>
      </c>
      <c r="X92" s="4">
        <f>IF('Shoppable Services'!$F$4=$D92,1,0)*IF('Shoppable Services'!$E$4=$C92,1,0)*IF('Shoppable Services'!$D$4=$B92,1,0)*IF('Shoppable Services'!$C$4=$A92,1,0)*IF('Shoppable Services'!$B$4=X$52,X41,0)</f>
        <v>0</v>
      </c>
      <c r="Y92" s="4">
        <f>IF('Shoppable Services'!$F$4=$D92,1,0)*IF('Shoppable Services'!$E$4=$C92,1,0)*IF('Shoppable Services'!$D$4=$B92,1,0)*IF('Shoppable Services'!$C$4=$A92,1,0)*IF('Shoppable Services'!$B$4=Y$52,Y41,0)</f>
        <v>0</v>
      </c>
      <c r="Z92" s="4">
        <f>IF('Shoppable Services'!$F$4=$D92,1,0)*IF('Shoppable Services'!$E$4=$C92,1,0)*IF('Shoppable Services'!$D$4=$B92,1,0)*IF('Shoppable Services'!$C$4=$A92,1,0)*IF('Shoppable Services'!$B$4=Z$52,Z41,0)</f>
        <v>0</v>
      </c>
      <c r="AA92" s="4">
        <f>IF('Shoppable Services'!$F$4=$D92,1,0)*IF('Shoppable Services'!$E$4=$C92,1,0)*IF('Shoppable Services'!$D$4=$B92,1,0)*IF('Shoppable Services'!$C$4=$A92,1,0)*IF('Shoppable Services'!$B$4=AA$52,AA41,0)</f>
        <v>0</v>
      </c>
      <c r="AB92" s="4">
        <f>IF('Shoppable Services'!$F$4=$D92,1,0)*IF('Shoppable Services'!$E$4=$C92,1,0)*IF('Shoppable Services'!$D$4=$B92,1,0)*IF('Shoppable Services'!$C$4=$A92,1,0)*IF('Shoppable Services'!$B$4=AB$52,AB41,0)</f>
        <v>0</v>
      </c>
      <c r="AC92" s="4">
        <f>IF('Shoppable Services'!$F$4=$D92,1,0)*IF('Shoppable Services'!$E$4=$C92,1,0)*IF('Shoppable Services'!$D$4=$B92,1,0)*IF('Shoppable Services'!$C$4=$A92,1,0)*IF('Shoppable Services'!$B$4=AC$52,AC41,0)</f>
        <v>0</v>
      </c>
      <c r="AD92" s="4">
        <f>IF('Shoppable Services'!$F$4=$D92,1,0)*IF('Shoppable Services'!$E$4=$C92,1,0)*IF('Shoppable Services'!$D$4=$B92,1,0)*IF('Shoppable Services'!$C$4=$A92,1,0)*IF('Shoppable Services'!$B$4=AD$52,AD41,0)</f>
        <v>0</v>
      </c>
      <c r="AE92" s="4">
        <f>IF('Shoppable Services'!$F$4=$D92,1,0)*IF('Shoppable Services'!$E$4=$C92,1,0)*IF('Shoppable Services'!$D$4=$B92,1,0)*IF('Shoppable Services'!$C$4=$A92,1,0)*IF('Shoppable Services'!$B$4=AE$52,AE41,0)</f>
        <v>0</v>
      </c>
      <c r="AF92" s="4">
        <f>IF('Shoppable Services'!$F$4=$D92,1,0)*IF('Shoppable Services'!$E$4=$C92,1,0)*IF('Shoppable Services'!$D$4=$B92,1,0)*IF('Shoppable Services'!$C$4=$A92,1,0)*IF('Shoppable Services'!$B$4=AF$52,AF41,0)</f>
        <v>0</v>
      </c>
      <c r="AG92" s="4">
        <f>IF('Shoppable Services'!$F$4=$D92,1,0)*IF('Shoppable Services'!$E$4=$C92,1,0)*IF('Shoppable Services'!$D$4=$B92,1,0)*IF('Shoppable Services'!$C$4=$A92,1,0)*IF('Shoppable Services'!$B$4=AG$52,AG41,0)</f>
        <v>0</v>
      </c>
      <c r="AH92" s="4">
        <f>IF('Shoppable Services'!$F$4=$D92,1,0)*IF('Shoppable Services'!$E$4=$C92,1,0)*IF('Shoppable Services'!$D$4=$B92,1,0)*IF('Shoppable Services'!$C$4=$A92,1,0)*IF('Shoppable Services'!$B$4=AH$52,AH41,0)</f>
        <v>0</v>
      </c>
      <c r="AI92" s="4">
        <f>IF('Shoppable Services'!$F$4=$D92,1,0)*IF('Shoppable Services'!$E$4=$C92,1,0)*IF('Shoppable Services'!$D$4=$B92,1,0)*IF('Shoppable Services'!$C$4=$A92,1,0)*IF('Shoppable Services'!$B$4=AI$52,AI41,0)</f>
        <v>0</v>
      </c>
      <c r="AJ92" s="4">
        <f>IF('Shoppable Services'!$F$4=$D92,1,0)*IF('Shoppable Services'!$E$4=$C92,1,0)*IF('Shoppable Services'!$D$4=$B92,1,0)*IF('Shoppable Services'!$C$4=$A92,1,0)*IF('Shoppable Services'!$B$4=AJ$52,AJ41,0)</f>
        <v>0</v>
      </c>
      <c r="AK92" s="4">
        <f>IF('Shoppable Services'!$F$4=$D92,1,0)*IF('Shoppable Services'!$E$4=$C92,1,0)*IF('Shoppable Services'!$D$4=$B92,1,0)*IF('Shoppable Services'!$C$4=$A92,1,0)*IF('Shoppable Services'!$B$4=AK$52,AK41,0)</f>
        <v>0</v>
      </c>
      <c r="AL92" s="4">
        <f>IF('Shoppable Services'!$F$4=$D92,1,0)*IF('Shoppable Services'!$E$4=$C92,1,0)*IF('Shoppable Services'!$D$4=$B92,1,0)*IF('Shoppable Services'!$C$4=$A92,1,0)*IF('Shoppable Services'!$B$4=AL$52,AL41,0)</f>
        <v>0</v>
      </c>
      <c r="AM92" s="4">
        <f>IF('Shoppable Services'!$F$4=$D92,1,0)*IF('Shoppable Services'!$E$4=$C92,1,0)*IF('Shoppable Services'!$D$4=$B92,1,0)*IF('Shoppable Services'!$C$4=$A92,1,0)*IF('Shoppable Services'!$B$4=AM$52,AM41,0)</f>
        <v>0</v>
      </c>
      <c r="AN92" s="4">
        <f>IF('Shoppable Services'!$F$4=$D92,1,0)*IF('Shoppable Services'!$E$4=$C92,1,0)*IF('Shoppable Services'!$D$4=$B92,1,0)*IF('Shoppable Services'!$C$4=$A92,1,0)*IF('Shoppable Services'!$B$4=AN$52,AN41,0)</f>
        <v>0</v>
      </c>
      <c r="AO92" s="4">
        <f>IF('Shoppable Services'!$F$4=$D92,1,0)*IF('Shoppable Services'!$E$4=$C92,1,0)*IF('Shoppable Services'!$D$4=$B92,1,0)*IF('Shoppable Services'!$C$4=$A92,1,0)*IF('Shoppable Services'!$B$4=AO$52,AO41,0)</f>
        <v>0</v>
      </c>
      <c r="AP92" s="4">
        <f>IF('Shoppable Services'!$F$4=$D92,1,0)*IF('Shoppable Services'!$E$4=$C92,1,0)*IF('Shoppable Services'!$D$4=$B92,1,0)*IF('Shoppable Services'!$C$4=$A92,1,0)*IF('Shoppable Services'!$B$4=AP$52,AP41,0)</f>
        <v>0</v>
      </c>
    </row>
    <row r="93" spans="1:42">
      <c r="A93" t="s">
        <v>26</v>
      </c>
      <c r="B93" t="s">
        <v>29</v>
      </c>
      <c r="C93" t="s">
        <v>35</v>
      </c>
      <c r="D93" t="s">
        <v>10</v>
      </c>
      <c r="E93" s="4">
        <f>IF('Shoppable Services'!$F$4=$D93,1,0)*IF('Shoppable Services'!$E$4=$C93,1,0)*IF('Shoppable Services'!$D$4=$B93,1,0)*IF('Shoppable Services'!$C$4=$A93,1,0)*$E42</f>
        <v>0</v>
      </c>
      <c r="F93" s="4">
        <f>IF('Shoppable Services'!$F$4=$D93,1,0)*IF('Shoppable Services'!$E$4=$C93,1,0)*IF('Shoppable Services'!$D$4=$B93,1,0)*IF('Shoppable Services'!$C$4=$A93,1,0)*$F42</f>
        <v>0</v>
      </c>
      <c r="G93" s="4">
        <f>IF('Shoppable Services'!$F$4=$D93,1,0)*IF('Shoppable Services'!$E$4=$C93,1,0)*IF('Shoppable Services'!$D$4=$B93,1,0)*IF('Shoppable Services'!$C$4=$A93,1,0)*$G42</f>
        <v>0</v>
      </c>
      <c r="H93" s="4">
        <f>IF('Shoppable Services'!$F$4=$D93,1,0)*IF('Shoppable Services'!$E$4=$C93,1,0)*IF('Shoppable Services'!$D$4=$B93,1,0)*IF('Shoppable Services'!$C$4=$A93,1,0)*$H42</f>
        <v>0</v>
      </c>
      <c r="I93" s="4">
        <f>IF('Shoppable Services'!$F$4=$D93,1,0)*IF('Shoppable Services'!$E$4=$C93,1,0)*IF('Shoppable Services'!$D$4=$B93,1,0)*IF('Shoppable Services'!$C$4=$A93,1,0)*$I42</f>
        <v>0</v>
      </c>
      <c r="J93" s="4">
        <f>IF('Shoppable Services'!$F$4=$D93,1,0)*IF('Shoppable Services'!$E$4=$C93,1,0)*IF('Shoppable Services'!$D$4=$B93,1,0)*IF('Shoppable Services'!$C$4=$A93,1,0)*IF('Shoppable Services'!$B$4=J$52,J42,0)</f>
        <v>0</v>
      </c>
      <c r="K93" s="4">
        <f>IF('Shoppable Services'!$F$4=$D93,1,0)*IF('Shoppable Services'!$E$4=$C93,1,0)*IF('Shoppable Services'!$D$4=$B93,1,0)*IF('Shoppable Services'!$C$4=$A93,1,0)*IF('Shoppable Services'!$B$4=K$52,K42,0)</f>
        <v>0</v>
      </c>
      <c r="L93" s="4">
        <f>IF('Shoppable Services'!$F$4=$D93,1,0)*IF('Shoppable Services'!$E$4=$C93,1,0)*IF('Shoppable Services'!$D$4=$B93,1,0)*IF('Shoppable Services'!$C$4=$A93,1,0)*IF('Shoppable Services'!$B$4=L$52,L42,0)</f>
        <v>0</v>
      </c>
      <c r="M93" s="4">
        <f>IF('Shoppable Services'!$F$4=$D93,1,0)*IF('Shoppable Services'!$E$4=$C93,1,0)*IF('Shoppable Services'!$D$4=$B93,1,0)*IF('Shoppable Services'!$C$4=$A93,1,0)*IF('Shoppable Services'!$B$4=M$52,M42,0)</f>
        <v>0</v>
      </c>
      <c r="N93" s="4">
        <f>IF('Shoppable Services'!$F$4=$D93,1,0)*IF('Shoppable Services'!$E$4=$C93,1,0)*IF('Shoppable Services'!$D$4=$B93,1,0)*IF('Shoppable Services'!$C$4=$A93,1,0)*IF('Shoppable Services'!$B$4=N$52,N42,0)</f>
        <v>0</v>
      </c>
      <c r="O93" s="4">
        <f>IF('Shoppable Services'!$F$4=$D93,1,0)*IF('Shoppable Services'!$E$4=$C93,1,0)*IF('Shoppable Services'!$D$4=$B93,1,0)*IF('Shoppable Services'!$C$4=$A93,1,0)*IF('Shoppable Services'!$B$4=O$52,O42,0)</f>
        <v>0</v>
      </c>
      <c r="P93" s="4">
        <f>IF('Shoppable Services'!$F$4=$D93,1,0)*IF('Shoppable Services'!$E$4=$C93,1,0)*IF('Shoppable Services'!$D$4=$B93,1,0)*IF('Shoppable Services'!$C$4=$A93,1,0)*IF('Shoppable Services'!$B$4=P$52,P42,0)</f>
        <v>0</v>
      </c>
      <c r="Q93" s="4">
        <f>IF('Shoppable Services'!$F$4=$D93,1,0)*IF('Shoppable Services'!$E$4=$C93,1,0)*IF('Shoppable Services'!$D$4=$B93,1,0)*IF('Shoppable Services'!$C$4=$A93,1,0)*IF('Shoppable Services'!$B$4=Q$52,Q42,0)</f>
        <v>0</v>
      </c>
      <c r="R93" s="4">
        <f>IF('Shoppable Services'!$F$4=$D93,1,0)*IF('Shoppable Services'!$E$4=$C93,1,0)*IF('Shoppable Services'!$D$4=$B93,1,0)*IF('Shoppable Services'!$C$4=$A93,1,0)*IF('Shoppable Services'!$B$4=R$52,R42,0)</f>
        <v>0</v>
      </c>
      <c r="S93" s="4">
        <f>IF('Shoppable Services'!$F$4=$D93,1,0)*IF('Shoppable Services'!$E$4=$C93,1,0)*IF('Shoppable Services'!$D$4=$B93,1,0)*IF('Shoppable Services'!$C$4=$A93,1,0)*IF('Shoppable Services'!$B$4=S$52,S42,0)</f>
        <v>0</v>
      </c>
      <c r="T93" s="4">
        <f>IF('Shoppable Services'!$F$4=$D93,1,0)*IF('Shoppable Services'!$E$4=$C93,1,0)*IF('Shoppable Services'!$D$4=$B93,1,0)*IF('Shoppable Services'!$C$4=$A93,1,0)*IF('Shoppable Services'!$B$4=T$52,T42,0)</f>
        <v>0</v>
      </c>
      <c r="U93" s="4">
        <f>IF('Shoppable Services'!$F$4=$D93,1,0)*IF('Shoppable Services'!$E$4=$C93,1,0)*IF('Shoppable Services'!$D$4=$B93,1,0)*IF('Shoppable Services'!$C$4=$A93,1,0)*IF('Shoppable Services'!$B$4=U$52,U42,0)</f>
        <v>0</v>
      </c>
      <c r="V93" s="4">
        <f>IF('Shoppable Services'!$F$4=$D93,1,0)*IF('Shoppable Services'!$E$4=$C93,1,0)*IF('Shoppable Services'!$D$4=$B93,1,0)*IF('Shoppable Services'!$C$4=$A93,1,0)*IF('Shoppable Services'!$B$4=V$52,V42,0)</f>
        <v>0</v>
      </c>
      <c r="W93" s="4">
        <f>IF('Shoppable Services'!$F$4=$D93,1,0)*IF('Shoppable Services'!$E$4=$C93,1,0)*IF('Shoppable Services'!$D$4=$B93,1,0)*IF('Shoppable Services'!$C$4=$A93,1,0)*IF('Shoppable Services'!$B$4=W$52,W42,0)</f>
        <v>0</v>
      </c>
      <c r="X93" s="4">
        <f>IF('Shoppable Services'!$F$4=$D93,1,0)*IF('Shoppable Services'!$E$4=$C93,1,0)*IF('Shoppable Services'!$D$4=$B93,1,0)*IF('Shoppable Services'!$C$4=$A93,1,0)*IF('Shoppable Services'!$B$4=X$52,X42,0)</f>
        <v>0</v>
      </c>
      <c r="Y93" s="4">
        <f>IF('Shoppable Services'!$F$4=$D93,1,0)*IF('Shoppable Services'!$E$4=$C93,1,0)*IF('Shoppable Services'!$D$4=$B93,1,0)*IF('Shoppable Services'!$C$4=$A93,1,0)*IF('Shoppable Services'!$B$4=Y$52,Y42,0)</f>
        <v>0</v>
      </c>
      <c r="Z93" s="4">
        <f>IF('Shoppable Services'!$F$4=$D93,1,0)*IF('Shoppable Services'!$E$4=$C93,1,0)*IF('Shoppable Services'!$D$4=$B93,1,0)*IF('Shoppable Services'!$C$4=$A93,1,0)*IF('Shoppable Services'!$B$4=Z$52,Z42,0)</f>
        <v>0</v>
      </c>
      <c r="AA93" s="4">
        <f>IF('Shoppable Services'!$F$4=$D93,1,0)*IF('Shoppable Services'!$E$4=$C93,1,0)*IF('Shoppable Services'!$D$4=$B93,1,0)*IF('Shoppable Services'!$C$4=$A93,1,0)*IF('Shoppable Services'!$B$4=AA$52,AA42,0)</f>
        <v>0</v>
      </c>
      <c r="AB93" s="4">
        <f>IF('Shoppable Services'!$F$4=$D93,1,0)*IF('Shoppable Services'!$E$4=$C93,1,0)*IF('Shoppable Services'!$D$4=$B93,1,0)*IF('Shoppable Services'!$C$4=$A93,1,0)*IF('Shoppable Services'!$B$4=AB$52,AB42,0)</f>
        <v>0</v>
      </c>
      <c r="AC93" s="4">
        <f>IF('Shoppable Services'!$F$4=$D93,1,0)*IF('Shoppable Services'!$E$4=$C93,1,0)*IF('Shoppable Services'!$D$4=$B93,1,0)*IF('Shoppable Services'!$C$4=$A93,1,0)*IF('Shoppable Services'!$B$4=AC$52,AC42,0)</f>
        <v>0</v>
      </c>
      <c r="AD93" s="4">
        <f>IF('Shoppable Services'!$F$4=$D93,1,0)*IF('Shoppable Services'!$E$4=$C93,1,0)*IF('Shoppable Services'!$D$4=$B93,1,0)*IF('Shoppable Services'!$C$4=$A93,1,0)*IF('Shoppable Services'!$B$4=AD$52,AD42,0)</f>
        <v>0</v>
      </c>
      <c r="AE93" s="4">
        <f>IF('Shoppable Services'!$F$4=$D93,1,0)*IF('Shoppable Services'!$E$4=$C93,1,0)*IF('Shoppable Services'!$D$4=$B93,1,0)*IF('Shoppable Services'!$C$4=$A93,1,0)*IF('Shoppable Services'!$B$4=AE$52,AE42,0)</f>
        <v>0</v>
      </c>
      <c r="AF93" s="4">
        <f>IF('Shoppable Services'!$F$4=$D93,1,0)*IF('Shoppable Services'!$E$4=$C93,1,0)*IF('Shoppable Services'!$D$4=$B93,1,0)*IF('Shoppable Services'!$C$4=$A93,1,0)*IF('Shoppable Services'!$B$4=AF$52,AF42,0)</f>
        <v>0</v>
      </c>
      <c r="AG93" s="4">
        <f>IF('Shoppable Services'!$F$4=$D93,1,0)*IF('Shoppable Services'!$E$4=$C93,1,0)*IF('Shoppable Services'!$D$4=$B93,1,0)*IF('Shoppable Services'!$C$4=$A93,1,0)*IF('Shoppable Services'!$B$4=AG$52,AG42,0)</f>
        <v>0</v>
      </c>
      <c r="AH93" s="4">
        <f>IF('Shoppable Services'!$F$4=$D93,1,0)*IF('Shoppable Services'!$E$4=$C93,1,0)*IF('Shoppable Services'!$D$4=$B93,1,0)*IF('Shoppable Services'!$C$4=$A93,1,0)*IF('Shoppable Services'!$B$4=AH$52,AH42,0)</f>
        <v>0</v>
      </c>
      <c r="AI93" s="4">
        <f>IF('Shoppable Services'!$F$4=$D93,1,0)*IF('Shoppable Services'!$E$4=$C93,1,0)*IF('Shoppable Services'!$D$4=$B93,1,0)*IF('Shoppable Services'!$C$4=$A93,1,0)*IF('Shoppable Services'!$B$4=AI$52,AI42,0)</f>
        <v>0</v>
      </c>
      <c r="AJ93" s="4">
        <f>IF('Shoppable Services'!$F$4=$D93,1,0)*IF('Shoppable Services'!$E$4=$C93,1,0)*IF('Shoppable Services'!$D$4=$B93,1,0)*IF('Shoppable Services'!$C$4=$A93,1,0)*IF('Shoppable Services'!$B$4=AJ$52,AJ42,0)</f>
        <v>0</v>
      </c>
      <c r="AK93" s="4">
        <f>IF('Shoppable Services'!$F$4=$D93,1,0)*IF('Shoppable Services'!$E$4=$C93,1,0)*IF('Shoppable Services'!$D$4=$B93,1,0)*IF('Shoppable Services'!$C$4=$A93,1,0)*IF('Shoppable Services'!$B$4=AK$52,AK42,0)</f>
        <v>0</v>
      </c>
      <c r="AL93" s="4">
        <f>IF('Shoppable Services'!$F$4=$D93,1,0)*IF('Shoppable Services'!$E$4=$C93,1,0)*IF('Shoppable Services'!$D$4=$B93,1,0)*IF('Shoppable Services'!$C$4=$A93,1,0)*IF('Shoppable Services'!$B$4=AL$52,AL42,0)</f>
        <v>0</v>
      </c>
      <c r="AM93" s="4">
        <f>IF('Shoppable Services'!$F$4=$D93,1,0)*IF('Shoppable Services'!$E$4=$C93,1,0)*IF('Shoppable Services'!$D$4=$B93,1,0)*IF('Shoppable Services'!$C$4=$A93,1,0)*IF('Shoppable Services'!$B$4=AM$52,AM42,0)</f>
        <v>0</v>
      </c>
      <c r="AN93" s="4">
        <f>IF('Shoppable Services'!$F$4=$D93,1,0)*IF('Shoppable Services'!$E$4=$C93,1,0)*IF('Shoppable Services'!$D$4=$B93,1,0)*IF('Shoppable Services'!$C$4=$A93,1,0)*IF('Shoppable Services'!$B$4=AN$52,AN42,0)</f>
        <v>0</v>
      </c>
      <c r="AO93" s="4">
        <f>IF('Shoppable Services'!$F$4=$D93,1,0)*IF('Shoppable Services'!$E$4=$C93,1,0)*IF('Shoppable Services'!$D$4=$B93,1,0)*IF('Shoppable Services'!$C$4=$A93,1,0)*IF('Shoppable Services'!$B$4=AO$52,AO42,0)</f>
        <v>0</v>
      </c>
      <c r="AP93" s="4">
        <f>IF('Shoppable Services'!$F$4=$D93,1,0)*IF('Shoppable Services'!$E$4=$C93,1,0)*IF('Shoppable Services'!$D$4=$B93,1,0)*IF('Shoppable Services'!$C$4=$A93,1,0)*IF('Shoppable Services'!$B$4=AP$52,AP42,0)</f>
        <v>0</v>
      </c>
    </row>
    <row r="94" spans="1:42">
      <c r="A94" t="s">
        <v>26</v>
      </c>
      <c r="B94" t="s">
        <v>29</v>
      </c>
      <c r="C94" t="s">
        <v>36</v>
      </c>
      <c r="D94" t="s">
        <v>10</v>
      </c>
      <c r="E94" s="4">
        <f>IF('Shoppable Services'!$F$4=$D94,1,0)*IF('Shoppable Services'!$E$4=$C94,1,0)*IF('Shoppable Services'!$D$4=$B94,1,0)*IF('Shoppable Services'!$C$4=$A94,1,0)*$E43</f>
        <v>0</v>
      </c>
      <c r="F94" s="4">
        <f>IF('Shoppable Services'!$F$4=$D94,1,0)*IF('Shoppable Services'!$E$4=$C94,1,0)*IF('Shoppable Services'!$D$4=$B94,1,0)*IF('Shoppable Services'!$C$4=$A94,1,0)*$F43</f>
        <v>0</v>
      </c>
      <c r="G94" s="4">
        <f>IF('Shoppable Services'!$F$4=$D94,1,0)*IF('Shoppable Services'!$E$4=$C94,1,0)*IF('Shoppable Services'!$D$4=$B94,1,0)*IF('Shoppable Services'!$C$4=$A94,1,0)*$G43</f>
        <v>0</v>
      </c>
      <c r="H94" s="4">
        <f>IF('Shoppable Services'!$F$4=$D94,1,0)*IF('Shoppable Services'!$E$4=$C94,1,0)*IF('Shoppable Services'!$D$4=$B94,1,0)*IF('Shoppable Services'!$C$4=$A94,1,0)*$H43</f>
        <v>0</v>
      </c>
      <c r="I94" s="4">
        <f>IF('Shoppable Services'!$F$4=$D94,1,0)*IF('Shoppable Services'!$E$4=$C94,1,0)*IF('Shoppable Services'!$D$4=$B94,1,0)*IF('Shoppable Services'!$C$4=$A94,1,0)*$I43</f>
        <v>0</v>
      </c>
      <c r="J94" s="4">
        <f>IF('Shoppable Services'!$F$4=$D94,1,0)*IF('Shoppable Services'!$E$4=$C94,1,0)*IF('Shoppable Services'!$D$4=$B94,1,0)*IF('Shoppable Services'!$C$4=$A94,1,0)*IF('Shoppable Services'!$B$4=J$52,J43,0)</f>
        <v>0</v>
      </c>
      <c r="K94" s="4">
        <f>IF('Shoppable Services'!$F$4=$D94,1,0)*IF('Shoppable Services'!$E$4=$C94,1,0)*IF('Shoppable Services'!$D$4=$B94,1,0)*IF('Shoppable Services'!$C$4=$A94,1,0)*IF('Shoppable Services'!$B$4=K$52,K43,0)</f>
        <v>0</v>
      </c>
      <c r="L94" s="4">
        <f>IF('Shoppable Services'!$F$4=$D94,1,0)*IF('Shoppable Services'!$E$4=$C94,1,0)*IF('Shoppable Services'!$D$4=$B94,1,0)*IF('Shoppable Services'!$C$4=$A94,1,0)*IF('Shoppable Services'!$B$4=L$52,L43,0)</f>
        <v>0</v>
      </c>
      <c r="M94" s="4">
        <f>IF('Shoppable Services'!$F$4=$D94,1,0)*IF('Shoppable Services'!$E$4=$C94,1,0)*IF('Shoppable Services'!$D$4=$B94,1,0)*IF('Shoppable Services'!$C$4=$A94,1,0)*IF('Shoppable Services'!$B$4=M$52,M43,0)</f>
        <v>0</v>
      </c>
      <c r="N94" s="4">
        <f>IF('Shoppable Services'!$F$4=$D94,1,0)*IF('Shoppable Services'!$E$4=$C94,1,0)*IF('Shoppable Services'!$D$4=$B94,1,0)*IF('Shoppable Services'!$C$4=$A94,1,0)*IF('Shoppable Services'!$B$4=N$52,N43,0)</f>
        <v>0</v>
      </c>
      <c r="O94" s="4">
        <f>IF('Shoppable Services'!$F$4=$D94,1,0)*IF('Shoppable Services'!$E$4=$C94,1,0)*IF('Shoppable Services'!$D$4=$B94,1,0)*IF('Shoppable Services'!$C$4=$A94,1,0)*IF('Shoppable Services'!$B$4=O$52,O43,0)</f>
        <v>0</v>
      </c>
      <c r="P94" s="4">
        <f>IF('Shoppable Services'!$F$4=$D94,1,0)*IF('Shoppable Services'!$E$4=$C94,1,0)*IF('Shoppable Services'!$D$4=$B94,1,0)*IF('Shoppable Services'!$C$4=$A94,1,0)*IF('Shoppable Services'!$B$4=P$52,P43,0)</f>
        <v>0</v>
      </c>
      <c r="Q94" s="4">
        <f>IF('Shoppable Services'!$F$4=$D94,1,0)*IF('Shoppable Services'!$E$4=$C94,1,0)*IF('Shoppable Services'!$D$4=$B94,1,0)*IF('Shoppable Services'!$C$4=$A94,1,0)*IF('Shoppable Services'!$B$4=Q$52,Q43,0)</f>
        <v>0</v>
      </c>
      <c r="R94" s="4">
        <f>IF('Shoppable Services'!$F$4=$D94,1,0)*IF('Shoppable Services'!$E$4=$C94,1,0)*IF('Shoppable Services'!$D$4=$B94,1,0)*IF('Shoppable Services'!$C$4=$A94,1,0)*IF('Shoppable Services'!$B$4=R$52,R43,0)</f>
        <v>0</v>
      </c>
      <c r="S94" s="4">
        <f>IF('Shoppable Services'!$F$4=$D94,1,0)*IF('Shoppable Services'!$E$4=$C94,1,0)*IF('Shoppable Services'!$D$4=$B94,1,0)*IF('Shoppable Services'!$C$4=$A94,1,0)*IF('Shoppable Services'!$B$4=S$52,S43,0)</f>
        <v>0</v>
      </c>
      <c r="T94" s="4">
        <f>IF('Shoppable Services'!$F$4=$D94,1,0)*IF('Shoppable Services'!$E$4=$C94,1,0)*IF('Shoppable Services'!$D$4=$B94,1,0)*IF('Shoppable Services'!$C$4=$A94,1,0)*IF('Shoppable Services'!$B$4=T$52,T43,0)</f>
        <v>0</v>
      </c>
      <c r="U94" s="4">
        <f>IF('Shoppable Services'!$F$4=$D94,1,0)*IF('Shoppable Services'!$E$4=$C94,1,0)*IF('Shoppable Services'!$D$4=$B94,1,0)*IF('Shoppable Services'!$C$4=$A94,1,0)*IF('Shoppable Services'!$B$4=U$52,U43,0)</f>
        <v>0</v>
      </c>
      <c r="V94" s="4">
        <f>IF('Shoppable Services'!$F$4=$D94,1,0)*IF('Shoppable Services'!$E$4=$C94,1,0)*IF('Shoppable Services'!$D$4=$B94,1,0)*IF('Shoppable Services'!$C$4=$A94,1,0)*IF('Shoppable Services'!$B$4=V$52,V43,0)</f>
        <v>0</v>
      </c>
      <c r="W94" s="4">
        <f>IF('Shoppable Services'!$F$4=$D94,1,0)*IF('Shoppable Services'!$E$4=$C94,1,0)*IF('Shoppable Services'!$D$4=$B94,1,0)*IF('Shoppable Services'!$C$4=$A94,1,0)*IF('Shoppable Services'!$B$4=W$52,W43,0)</f>
        <v>0</v>
      </c>
      <c r="X94" s="4">
        <f>IF('Shoppable Services'!$F$4=$D94,1,0)*IF('Shoppable Services'!$E$4=$C94,1,0)*IF('Shoppable Services'!$D$4=$B94,1,0)*IF('Shoppable Services'!$C$4=$A94,1,0)*IF('Shoppable Services'!$B$4=X$52,X43,0)</f>
        <v>0</v>
      </c>
      <c r="Y94" s="4">
        <f>IF('Shoppable Services'!$F$4=$D94,1,0)*IF('Shoppable Services'!$E$4=$C94,1,0)*IF('Shoppable Services'!$D$4=$B94,1,0)*IF('Shoppable Services'!$C$4=$A94,1,0)*IF('Shoppable Services'!$B$4=Y$52,Y43,0)</f>
        <v>0</v>
      </c>
      <c r="Z94" s="4">
        <f>IF('Shoppable Services'!$F$4=$D94,1,0)*IF('Shoppable Services'!$E$4=$C94,1,0)*IF('Shoppable Services'!$D$4=$B94,1,0)*IF('Shoppable Services'!$C$4=$A94,1,0)*IF('Shoppable Services'!$B$4=Z$52,Z43,0)</f>
        <v>0</v>
      </c>
      <c r="AA94" s="4">
        <f>IF('Shoppable Services'!$F$4=$D94,1,0)*IF('Shoppable Services'!$E$4=$C94,1,0)*IF('Shoppable Services'!$D$4=$B94,1,0)*IF('Shoppable Services'!$C$4=$A94,1,0)*IF('Shoppable Services'!$B$4=AA$52,AA43,0)</f>
        <v>0</v>
      </c>
      <c r="AB94" s="4">
        <f>IF('Shoppable Services'!$F$4=$D94,1,0)*IF('Shoppable Services'!$E$4=$C94,1,0)*IF('Shoppable Services'!$D$4=$B94,1,0)*IF('Shoppable Services'!$C$4=$A94,1,0)*IF('Shoppable Services'!$B$4=AB$52,AB43,0)</f>
        <v>0</v>
      </c>
      <c r="AC94" s="4">
        <f>IF('Shoppable Services'!$F$4=$D94,1,0)*IF('Shoppable Services'!$E$4=$C94,1,0)*IF('Shoppable Services'!$D$4=$B94,1,0)*IF('Shoppable Services'!$C$4=$A94,1,0)*IF('Shoppable Services'!$B$4=AC$52,AC43,0)</f>
        <v>0</v>
      </c>
      <c r="AD94" s="4">
        <f>IF('Shoppable Services'!$F$4=$D94,1,0)*IF('Shoppable Services'!$E$4=$C94,1,0)*IF('Shoppable Services'!$D$4=$B94,1,0)*IF('Shoppable Services'!$C$4=$A94,1,0)*IF('Shoppable Services'!$B$4=AD$52,AD43,0)</f>
        <v>0</v>
      </c>
      <c r="AE94" s="4">
        <f>IF('Shoppable Services'!$F$4=$D94,1,0)*IF('Shoppable Services'!$E$4=$C94,1,0)*IF('Shoppable Services'!$D$4=$B94,1,0)*IF('Shoppable Services'!$C$4=$A94,1,0)*IF('Shoppable Services'!$B$4=AE$52,AE43,0)</f>
        <v>0</v>
      </c>
      <c r="AF94" s="4">
        <f>IF('Shoppable Services'!$F$4=$D94,1,0)*IF('Shoppable Services'!$E$4=$C94,1,0)*IF('Shoppable Services'!$D$4=$B94,1,0)*IF('Shoppable Services'!$C$4=$A94,1,0)*IF('Shoppable Services'!$B$4=AF$52,AF43,0)</f>
        <v>0</v>
      </c>
      <c r="AG94" s="4">
        <f>IF('Shoppable Services'!$F$4=$D94,1,0)*IF('Shoppable Services'!$E$4=$C94,1,0)*IF('Shoppable Services'!$D$4=$B94,1,0)*IF('Shoppable Services'!$C$4=$A94,1,0)*IF('Shoppable Services'!$B$4=AG$52,AG43,0)</f>
        <v>0</v>
      </c>
      <c r="AH94" s="4">
        <f>IF('Shoppable Services'!$F$4=$D94,1,0)*IF('Shoppable Services'!$E$4=$C94,1,0)*IF('Shoppable Services'!$D$4=$B94,1,0)*IF('Shoppable Services'!$C$4=$A94,1,0)*IF('Shoppable Services'!$B$4=AH$52,AH43,0)</f>
        <v>0</v>
      </c>
      <c r="AI94" s="4">
        <f>IF('Shoppable Services'!$F$4=$D94,1,0)*IF('Shoppable Services'!$E$4=$C94,1,0)*IF('Shoppable Services'!$D$4=$B94,1,0)*IF('Shoppable Services'!$C$4=$A94,1,0)*IF('Shoppable Services'!$B$4=AI$52,AI43,0)</f>
        <v>0</v>
      </c>
      <c r="AJ94" s="4">
        <f>IF('Shoppable Services'!$F$4=$D94,1,0)*IF('Shoppable Services'!$E$4=$C94,1,0)*IF('Shoppable Services'!$D$4=$B94,1,0)*IF('Shoppable Services'!$C$4=$A94,1,0)*IF('Shoppable Services'!$B$4=AJ$52,AJ43,0)</f>
        <v>0</v>
      </c>
      <c r="AK94" s="4">
        <f>IF('Shoppable Services'!$F$4=$D94,1,0)*IF('Shoppable Services'!$E$4=$C94,1,0)*IF('Shoppable Services'!$D$4=$B94,1,0)*IF('Shoppable Services'!$C$4=$A94,1,0)*IF('Shoppable Services'!$B$4=AK$52,AK43,0)</f>
        <v>0</v>
      </c>
      <c r="AL94" s="4">
        <f>IF('Shoppable Services'!$F$4=$D94,1,0)*IF('Shoppable Services'!$E$4=$C94,1,0)*IF('Shoppable Services'!$D$4=$B94,1,0)*IF('Shoppable Services'!$C$4=$A94,1,0)*IF('Shoppable Services'!$B$4=AL$52,AL43,0)</f>
        <v>0</v>
      </c>
      <c r="AM94" s="4">
        <f>IF('Shoppable Services'!$F$4=$D94,1,0)*IF('Shoppable Services'!$E$4=$C94,1,0)*IF('Shoppable Services'!$D$4=$B94,1,0)*IF('Shoppable Services'!$C$4=$A94,1,0)*IF('Shoppable Services'!$B$4=AM$52,AM43,0)</f>
        <v>0</v>
      </c>
      <c r="AN94" s="4">
        <f>IF('Shoppable Services'!$F$4=$D94,1,0)*IF('Shoppable Services'!$E$4=$C94,1,0)*IF('Shoppable Services'!$D$4=$B94,1,0)*IF('Shoppable Services'!$C$4=$A94,1,0)*IF('Shoppable Services'!$B$4=AN$52,AN43,0)</f>
        <v>0</v>
      </c>
      <c r="AO94" s="4">
        <f>IF('Shoppable Services'!$F$4=$D94,1,0)*IF('Shoppable Services'!$E$4=$C94,1,0)*IF('Shoppable Services'!$D$4=$B94,1,0)*IF('Shoppable Services'!$C$4=$A94,1,0)*IF('Shoppable Services'!$B$4=AO$52,AO43,0)</f>
        <v>0</v>
      </c>
      <c r="AP94" s="4">
        <f>IF('Shoppable Services'!$F$4=$D94,1,0)*IF('Shoppable Services'!$E$4=$C94,1,0)*IF('Shoppable Services'!$D$4=$B94,1,0)*IF('Shoppable Services'!$C$4=$A94,1,0)*IF('Shoppable Services'!$B$4=AP$52,AP43,0)</f>
        <v>0</v>
      </c>
    </row>
    <row r="95" spans="1:42">
      <c r="A95" t="s">
        <v>26</v>
      </c>
      <c r="B95" t="s">
        <v>29</v>
      </c>
      <c r="C95" t="s">
        <v>25</v>
      </c>
      <c r="D95" t="s">
        <v>10</v>
      </c>
      <c r="E95" s="4">
        <f>IF('Shoppable Services'!$F$4=$D95,1,0)*IF('Shoppable Services'!$E$4=$C95,1,0)*IF('Shoppable Services'!$D$4=$B95,1,0)*IF('Shoppable Services'!$C$4=$A95,1,0)*$E44</f>
        <v>0</v>
      </c>
      <c r="F95" s="4">
        <f>IF('Shoppable Services'!$F$4=$D95,1,0)*IF('Shoppable Services'!$E$4=$C95,1,0)*IF('Shoppable Services'!$D$4=$B95,1,0)*IF('Shoppable Services'!$C$4=$A95,1,0)*$F44</f>
        <v>0</v>
      </c>
      <c r="G95" s="4">
        <f>IF('Shoppable Services'!$F$4=$D95,1,0)*IF('Shoppable Services'!$E$4=$C95,1,0)*IF('Shoppable Services'!$D$4=$B95,1,0)*IF('Shoppable Services'!$C$4=$A95,1,0)*$G44</f>
        <v>0</v>
      </c>
      <c r="H95" s="4">
        <f>IF('Shoppable Services'!$F$4=$D95,1,0)*IF('Shoppable Services'!$E$4=$C95,1,0)*IF('Shoppable Services'!$D$4=$B95,1,0)*IF('Shoppable Services'!$C$4=$A95,1,0)*$H44</f>
        <v>0</v>
      </c>
      <c r="I95" s="4">
        <f>IF('Shoppable Services'!$F$4=$D95,1,0)*IF('Shoppable Services'!$E$4=$C95,1,0)*IF('Shoppable Services'!$D$4=$B95,1,0)*IF('Shoppable Services'!$C$4=$A95,1,0)*$I44</f>
        <v>0</v>
      </c>
      <c r="J95" s="4">
        <f>IF('Shoppable Services'!$F$4=$D95,1,0)*IF('Shoppable Services'!$E$4=$C95,1,0)*IF('Shoppable Services'!$D$4=$B95,1,0)*IF('Shoppable Services'!$C$4=$A95,1,0)*IF('Shoppable Services'!$B$4=J$52,J44,0)</f>
        <v>0</v>
      </c>
      <c r="K95" s="4">
        <f>IF('Shoppable Services'!$F$4=$D95,1,0)*IF('Shoppable Services'!$E$4=$C95,1,0)*IF('Shoppable Services'!$D$4=$B95,1,0)*IF('Shoppable Services'!$C$4=$A95,1,0)*IF('Shoppable Services'!$B$4=K$52,K44,0)</f>
        <v>0</v>
      </c>
      <c r="L95" s="4">
        <f>IF('Shoppable Services'!$F$4=$D95,1,0)*IF('Shoppable Services'!$E$4=$C95,1,0)*IF('Shoppable Services'!$D$4=$B95,1,0)*IF('Shoppable Services'!$C$4=$A95,1,0)*IF('Shoppable Services'!$B$4=L$52,L44,0)</f>
        <v>0</v>
      </c>
      <c r="M95" s="4">
        <f>IF('Shoppable Services'!$F$4=$D95,1,0)*IF('Shoppable Services'!$E$4=$C95,1,0)*IF('Shoppable Services'!$D$4=$B95,1,0)*IF('Shoppable Services'!$C$4=$A95,1,0)*IF('Shoppable Services'!$B$4=M$52,M44,0)</f>
        <v>0</v>
      </c>
      <c r="N95" s="4">
        <f>IF('Shoppable Services'!$F$4=$D95,1,0)*IF('Shoppable Services'!$E$4=$C95,1,0)*IF('Shoppable Services'!$D$4=$B95,1,0)*IF('Shoppable Services'!$C$4=$A95,1,0)*IF('Shoppable Services'!$B$4=N$52,N44,0)</f>
        <v>0</v>
      </c>
      <c r="O95" s="4">
        <f>IF('Shoppable Services'!$F$4=$D95,1,0)*IF('Shoppable Services'!$E$4=$C95,1,0)*IF('Shoppable Services'!$D$4=$B95,1,0)*IF('Shoppable Services'!$C$4=$A95,1,0)*IF('Shoppable Services'!$B$4=O$52,O44,0)</f>
        <v>0</v>
      </c>
      <c r="P95" s="4">
        <f>IF('Shoppable Services'!$F$4=$D95,1,0)*IF('Shoppable Services'!$E$4=$C95,1,0)*IF('Shoppable Services'!$D$4=$B95,1,0)*IF('Shoppable Services'!$C$4=$A95,1,0)*IF('Shoppable Services'!$B$4=P$52,P44,0)</f>
        <v>0</v>
      </c>
      <c r="Q95" s="4">
        <f>IF('Shoppable Services'!$F$4=$D95,1,0)*IF('Shoppable Services'!$E$4=$C95,1,0)*IF('Shoppable Services'!$D$4=$B95,1,0)*IF('Shoppable Services'!$C$4=$A95,1,0)*IF('Shoppable Services'!$B$4=Q$52,Q44,0)</f>
        <v>0</v>
      </c>
      <c r="R95" s="4">
        <f>IF('Shoppable Services'!$F$4=$D95,1,0)*IF('Shoppable Services'!$E$4=$C95,1,0)*IF('Shoppable Services'!$D$4=$B95,1,0)*IF('Shoppable Services'!$C$4=$A95,1,0)*IF('Shoppable Services'!$B$4=R$52,R44,0)</f>
        <v>0</v>
      </c>
      <c r="S95" s="4">
        <f>IF('Shoppable Services'!$F$4=$D95,1,0)*IF('Shoppable Services'!$E$4=$C95,1,0)*IF('Shoppable Services'!$D$4=$B95,1,0)*IF('Shoppable Services'!$C$4=$A95,1,0)*IF('Shoppable Services'!$B$4=S$52,S44,0)</f>
        <v>0</v>
      </c>
      <c r="T95" s="4">
        <f>IF('Shoppable Services'!$F$4=$D95,1,0)*IF('Shoppable Services'!$E$4=$C95,1,0)*IF('Shoppable Services'!$D$4=$B95,1,0)*IF('Shoppable Services'!$C$4=$A95,1,0)*IF('Shoppable Services'!$B$4=T$52,T44,0)</f>
        <v>0</v>
      </c>
      <c r="U95" s="4">
        <f>IF('Shoppable Services'!$F$4=$D95,1,0)*IF('Shoppable Services'!$E$4=$C95,1,0)*IF('Shoppable Services'!$D$4=$B95,1,0)*IF('Shoppable Services'!$C$4=$A95,1,0)*IF('Shoppable Services'!$B$4=U$52,U44,0)</f>
        <v>0</v>
      </c>
      <c r="V95" s="4">
        <f>IF('Shoppable Services'!$F$4=$D95,1,0)*IF('Shoppable Services'!$E$4=$C95,1,0)*IF('Shoppable Services'!$D$4=$B95,1,0)*IF('Shoppable Services'!$C$4=$A95,1,0)*IF('Shoppable Services'!$B$4=V$52,V44,0)</f>
        <v>0</v>
      </c>
      <c r="W95" s="4">
        <f>IF('Shoppable Services'!$F$4=$D95,1,0)*IF('Shoppable Services'!$E$4=$C95,1,0)*IF('Shoppable Services'!$D$4=$B95,1,0)*IF('Shoppable Services'!$C$4=$A95,1,0)*IF('Shoppable Services'!$B$4=W$52,W44,0)</f>
        <v>0</v>
      </c>
      <c r="X95" s="4">
        <f>IF('Shoppable Services'!$F$4=$D95,1,0)*IF('Shoppable Services'!$E$4=$C95,1,0)*IF('Shoppable Services'!$D$4=$B95,1,0)*IF('Shoppable Services'!$C$4=$A95,1,0)*IF('Shoppable Services'!$B$4=X$52,X44,0)</f>
        <v>0</v>
      </c>
      <c r="Y95" s="4">
        <f>IF('Shoppable Services'!$F$4=$D95,1,0)*IF('Shoppable Services'!$E$4=$C95,1,0)*IF('Shoppable Services'!$D$4=$B95,1,0)*IF('Shoppable Services'!$C$4=$A95,1,0)*IF('Shoppable Services'!$B$4=Y$52,Y44,0)</f>
        <v>0</v>
      </c>
      <c r="Z95" s="4">
        <f>IF('Shoppable Services'!$F$4=$D95,1,0)*IF('Shoppable Services'!$E$4=$C95,1,0)*IF('Shoppable Services'!$D$4=$B95,1,0)*IF('Shoppable Services'!$C$4=$A95,1,0)*IF('Shoppable Services'!$B$4=Z$52,Z44,0)</f>
        <v>0</v>
      </c>
      <c r="AA95" s="4">
        <f>IF('Shoppable Services'!$F$4=$D95,1,0)*IF('Shoppable Services'!$E$4=$C95,1,0)*IF('Shoppable Services'!$D$4=$B95,1,0)*IF('Shoppable Services'!$C$4=$A95,1,0)*IF('Shoppable Services'!$B$4=AA$52,AA44,0)</f>
        <v>0</v>
      </c>
      <c r="AB95" s="4">
        <f>IF('Shoppable Services'!$F$4=$D95,1,0)*IF('Shoppable Services'!$E$4=$C95,1,0)*IF('Shoppable Services'!$D$4=$B95,1,0)*IF('Shoppable Services'!$C$4=$A95,1,0)*IF('Shoppable Services'!$B$4=AB$52,AB44,0)</f>
        <v>0</v>
      </c>
      <c r="AC95" s="4">
        <f>IF('Shoppable Services'!$F$4=$D95,1,0)*IF('Shoppable Services'!$E$4=$C95,1,0)*IF('Shoppable Services'!$D$4=$B95,1,0)*IF('Shoppable Services'!$C$4=$A95,1,0)*IF('Shoppable Services'!$B$4=AC$52,AC44,0)</f>
        <v>0</v>
      </c>
      <c r="AD95" s="4">
        <f>IF('Shoppable Services'!$F$4=$D95,1,0)*IF('Shoppable Services'!$E$4=$C95,1,0)*IF('Shoppable Services'!$D$4=$B95,1,0)*IF('Shoppable Services'!$C$4=$A95,1,0)*IF('Shoppable Services'!$B$4=AD$52,AD44,0)</f>
        <v>0</v>
      </c>
      <c r="AE95" s="4">
        <f>IF('Shoppable Services'!$F$4=$D95,1,0)*IF('Shoppable Services'!$E$4=$C95,1,0)*IF('Shoppable Services'!$D$4=$B95,1,0)*IF('Shoppable Services'!$C$4=$A95,1,0)*IF('Shoppable Services'!$B$4=AE$52,AE44,0)</f>
        <v>0</v>
      </c>
      <c r="AF95" s="4">
        <f>IF('Shoppable Services'!$F$4=$D95,1,0)*IF('Shoppable Services'!$E$4=$C95,1,0)*IF('Shoppable Services'!$D$4=$B95,1,0)*IF('Shoppable Services'!$C$4=$A95,1,0)*IF('Shoppable Services'!$B$4=AF$52,AF44,0)</f>
        <v>0</v>
      </c>
      <c r="AG95" s="4">
        <f>IF('Shoppable Services'!$F$4=$D95,1,0)*IF('Shoppable Services'!$E$4=$C95,1,0)*IF('Shoppable Services'!$D$4=$B95,1,0)*IF('Shoppable Services'!$C$4=$A95,1,0)*IF('Shoppable Services'!$B$4=AG$52,AG44,0)</f>
        <v>0</v>
      </c>
      <c r="AH95" s="4">
        <f>IF('Shoppable Services'!$F$4=$D95,1,0)*IF('Shoppable Services'!$E$4=$C95,1,0)*IF('Shoppable Services'!$D$4=$B95,1,0)*IF('Shoppable Services'!$C$4=$A95,1,0)*IF('Shoppable Services'!$B$4=AH$52,AH44,0)</f>
        <v>0</v>
      </c>
      <c r="AI95" s="4">
        <f>IF('Shoppable Services'!$F$4=$D95,1,0)*IF('Shoppable Services'!$E$4=$C95,1,0)*IF('Shoppable Services'!$D$4=$B95,1,0)*IF('Shoppable Services'!$C$4=$A95,1,0)*IF('Shoppable Services'!$B$4=AI$52,AI44,0)</f>
        <v>0</v>
      </c>
      <c r="AJ95" s="4">
        <f>IF('Shoppable Services'!$F$4=$D95,1,0)*IF('Shoppable Services'!$E$4=$C95,1,0)*IF('Shoppable Services'!$D$4=$B95,1,0)*IF('Shoppable Services'!$C$4=$A95,1,0)*IF('Shoppable Services'!$B$4=AJ$52,AJ44,0)</f>
        <v>0</v>
      </c>
      <c r="AK95" s="4">
        <f>IF('Shoppable Services'!$F$4=$D95,1,0)*IF('Shoppable Services'!$E$4=$C95,1,0)*IF('Shoppable Services'!$D$4=$B95,1,0)*IF('Shoppable Services'!$C$4=$A95,1,0)*IF('Shoppable Services'!$B$4=AK$52,AK44,0)</f>
        <v>0</v>
      </c>
      <c r="AL95" s="4">
        <f>IF('Shoppable Services'!$F$4=$D95,1,0)*IF('Shoppable Services'!$E$4=$C95,1,0)*IF('Shoppable Services'!$D$4=$B95,1,0)*IF('Shoppable Services'!$C$4=$A95,1,0)*IF('Shoppable Services'!$B$4=AL$52,AL44,0)</f>
        <v>0</v>
      </c>
      <c r="AM95" s="4">
        <f>IF('Shoppable Services'!$F$4=$D95,1,0)*IF('Shoppable Services'!$E$4=$C95,1,0)*IF('Shoppable Services'!$D$4=$B95,1,0)*IF('Shoppable Services'!$C$4=$A95,1,0)*IF('Shoppable Services'!$B$4=AM$52,AM44,0)</f>
        <v>0</v>
      </c>
      <c r="AN95" s="4">
        <f>IF('Shoppable Services'!$F$4=$D95,1,0)*IF('Shoppable Services'!$E$4=$C95,1,0)*IF('Shoppable Services'!$D$4=$B95,1,0)*IF('Shoppable Services'!$C$4=$A95,1,0)*IF('Shoppable Services'!$B$4=AN$52,AN44,0)</f>
        <v>0</v>
      </c>
      <c r="AO95" s="4">
        <f>IF('Shoppable Services'!$F$4=$D95,1,0)*IF('Shoppable Services'!$E$4=$C95,1,0)*IF('Shoppable Services'!$D$4=$B95,1,0)*IF('Shoppable Services'!$C$4=$A95,1,0)*IF('Shoppable Services'!$B$4=AO$52,AO44,0)</f>
        <v>0</v>
      </c>
      <c r="AP95" s="4">
        <f>IF('Shoppable Services'!$F$4=$D95,1,0)*IF('Shoppable Services'!$E$4=$C95,1,0)*IF('Shoppable Services'!$D$4=$B95,1,0)*IF('Shoppable Services'!$C$4=$A95,1,0)*IF('Shoppable Services'!$B$4=AP$52,AP44,0)</f>
        <v>0</v>
      </c>
    </row>
    <row r="96" spans="1:42">
      <c r="A96" t="s">
        <v>26</v>
      </c>
      <c r="B96" t="s">
        <v>29</v>
      </c>
      <c r="C96" t="s">
        <v>68</v>
      </c>
      <c r="D96" t="s">
        <v>10</v>
      </c>
      <c r="E96" s="4">
        <f>IF('Shoppable Services'!$F$4=$D96,1,0)*IF('Shoppable Services'!$E$4=$C96,1,0)*IF('Shoppable Services'!$D$4=$B96,1,0)*IF('Shoppable Services'!$C$4=$A96,1,0)*$E45</f>
        <v>0</v>
      </c>
      <c r="F96" s="4">
        <f>IF('Shoppable Services'!$F$4=$D96,1,0)*IF('Shoppable Services'!$E$4=$C96,1,0)*IF('Shoppable Services'!$D$4=$B96,1,0)*IF('Shoppable Services'!$C$4=$A96,1,0)*$F45</f>
        <v>0</v>
      </c>
      <c r="G96" s="4">
        <f>IF('Shoppable Services'!$F$4=$D96,1,0)*IF('Shoppable Services'!$E$4=$C96,1,0)*IF('Shoppable Services'!$D$4=$B96,1,0)*IF('Shoppable Services'!$C$4=$A96,1,0)*$G45</f>
        <v>0</v>
      </c>
      <c r="H96" s="4">
        <f>IF('Shoppable Services'!$F$4=$D96,1,0)*IF('Shoppable Services'!$E$4=$C96,1,0)*IF('Shoppable Services'!$D$4=$B96,1,0)*IF('Shoppable Services'!$C$4=$A96,1,0)*$H45</f>
        <v>0</v>
      </c>
      <c r="I96" s="4">
        <f>IF('Shoppable Services'!$F$4=$D96,1,0)*IF('Shoppable Services'!$E$4=$C96,1,0)*IF('Shoppable Services'!$D$4=$B96,1,0)*IF('Shoppable Services'!$C$4=$A96,1,0)*$I45</f>
        <v>0</v>
      </c>
      <c r="J96" s="4">
        <f>IF('Shoppable Services'!$F$4=$D96,1,0)*IF('Shoppable Services'!$E$4=$C96,1,0)*IF('Shoppable Services'!$D$4=$B96,1,0)*IF('Shoppable Services'!$C$4=$A96,1,0)*IF('Shoppable Services'!$B$4=J$52,J45,0)</f>
        <v>0</v>
      </c>
      <c r="K96" s="4">
        <f>IF('Shoppable Services'!$F$4=$D96,1,0)*IF('Shoppable Services'!$E$4=$C96,1,0)*IF('Shoppable Services'!$D$4=$B96,1,0)*IF('Shoppable Services'!$C$4=$A96,1,0)*IF('Shoppable Services'!$B$4=K$52,K45,0)</f>
        <v>0</v>
      </c>
      <c r="L96" s="4">
        <f>IF('Shoppable Services'!$F$4=$D96,1,0)*IF('Shoppable Services'!$E$4=$C96,1,0)*IF('Shoppable Services'!$D$4=$B96,1,0)*IF('Shoppable Services'!$C$4=$A96,1,0)*IF('Shoppable Services'!$B$4=L$52,L45,0)</f>
        <v>0</v>
      </c>
      <c r="M96" s="4">
        <f>IF('Shoppable Services'!$F$4=$D96,1,0)*IF('Shoppable Services'!$E$4=$C96,1,0)*IF('Shoppable Services'!$D$4=$B96,1,0)*IF('Shoppable Services'!$C$4=$A96,1,0)*IF('Shoppable Services'!$B$4=M$52,M45,0)</f>
        <v>0</v>
      </c>
      <c r="N96" s="4">
        <f>IF('Shoppable Services'!$F$4=$D96,1,0)*IF('Shoppable Services'!$E$4=$C96,1,0)*IF('Shoppable Services'!$D$4=$B96,1,0)*IF('Shoppable Services'!$C$4=$A96,1,0)*IF('Shoppable Services'!$B$4=N$52,N45,0)</f>
        <v>0</v>
      </c>
      <c r="O96" s="4">
        <f>IF('Shoppable Services'!$F$4=$D96,1,0)*IF('Shoppable Services'!$E$4=$C96,1,0)*IF('Shoppable Services'!$D$4=$B96,1,0)*IF('Shoppable Services'!$C$4=$A96,1,0)*IF('Shoppable Services'!$B$4=O$52,O45,0)</f>
        <v>0</v>
      </c>
      <c r="P96" s="4">
        <f>IF('Shoppable Services'!$F$4=$D96,1,0)*IF('Shoppable Services'!$E$4=$C96,1,0)*IF('Shoppable Services'!$D$4=$B96,1,0)*IF('Shoppable Services'!$C$4=$A96,1,0)*IF('Shoppable Services'!$B$4=P$52,P45,0)</f>
        <v>0</v>
      </c>
      <c r="Q96" s="4">
        <f>IF('Shoppable Services'!$F$4=$D96,1,0)*IF('Shoppable Services'!$E$4=$C96,1,0)*IF('Shoppable Services'!$D$4=$B96,1,0)*IF('Shoppable Services'!$C$4=$A96,1,0)*IF('Shoppable Services'!$B$4=Q$52,Q45,0)</f>
        <v>0</v>
      </c>
      <c r="R96" s="4">
        <f>IF('Shoppable Services'!$F$4=$D96,1,0)*IF('Shoppable Services'!$E$4=$C96,1,0)*IF('Shoppable Services'!$D$4=$B96,1,0)*IF('Shoppable Services'!$C$4=$A96,1,0)*IF('Shoppable Services'!$B$4=R$52,R45,0)</f>
        <v>0</v>
      </c>
      <c r="S96" s="4">
        <f>IF('Shoppable Services'!$F$4=$D96,1,0)*IF('Shoppable Services'!$E$4=$C96,1,0)*IF('Shoppable Services'!$D$4=$B96,1,0)*IF('Shoppable Services'!$C$4=$A96,1,0)*IF('Shoppable Services'!$B$4=S$52,S45,0)</f>
        <v>0</v>
      </c>
      <c r="T96" s="4">
        <f>IF('Shoppable Services'!$F$4=$D96,1,0)*IF('Shoppable Services'!$E$4=$C96,1,0)*IF('Shoppable Services'!$D$4=$B96,1,0)*IF('Shoppable Services'!$C$4=$A96,1,0)*IF('Shoppable Services'!$B$4=T$52,T45,0)</f>
        <v>0</v>
      </c>
      <c r="U96" s="4">
        <f>IF('Shoppable Services'!$F$4=$D96,1,0)*IF('Shoppable Services'!$E$4=$C96,1,0)*IF('Shoppable Services'!$D$4=$B96,1,0)*IF('Shoppable Services'!$C$4=$A96,1,0)*IF('Shoppable Services'!$B$4=U$52,U45,0)</f>
        <v>0</v>
      </c>
      <c r="V96" s="4">
        <f>IF('Shoppable Services'!$F$4=$D96,1,0)*IF('Shoppable Services'!$E$4=$C96,1,0)*IF('Shoppable Services'!$D$4=$B96,1,0)*IF('Shoppable Services'!$C$4=$A96,1,0)*IF('Shoppable Services'!$B$4=V$52,V45,0)</f>
        <v>0</v>
      </c>
      <c r="W96" s="4">
        <f>IF('Shoppable Services'!$F$4=$D96,1,0)*IF('Shoppable Services'!$E$4=$C96,1,0)*IF('Shoppable Services'!$D$4=$B96,1,0)*IF('Shoppable Services'!$C$4=$A96,1,0)*IF('Shoppable Services'!$B$4=W$52,W45,0)</f>
        <v>0</v>
      </c>
      <c r="X96" s="4">
        <f>IF('Shoppable Services'!$F$4=$D96,1,0)*IF('Shoppable Services'!$E$4=$C96,1,0)*IF('Shoppable Services'!$D$4=$B96,1,0)*IF('Shoppable Services'!$C$4=$A96,1,0)*IF('Shoppable Services'!$B$4=X$52,X45,0)</f>
        <v>0</v>
      </c>
      <c r="Y96" s="4">
        <f>IF('Shoppable Services'!$F$4=$D96,1,0)*IF('Shoppable Services'!$E$4=$C96,1,0)*IF('Shoppable Services'!$D$4=$B96,1,0)*IF('Shoppable Services'!$C$4=$A96,1,0)*IF('Shoppable Services'!$B$4=Y$52,Y45,0)</f>
        <v>0</v>
      </c>
      <c r="Z96" s="4">
        <f>IF('Shoppable Services'!$F$4=$D96,1,0)*IF('Shoppable Services'!$E$4=$C96,1,0)*IF('Shoppable Services'!$D$4=$B96,1,0)*IF('Shoppable Services'!$C$4=$A96,1,0)*IF('Shoppable Services'!$B$4=Z$52,Z45,0)</f>
        <v>0</v>
      </c>
      <c r="AA96" s="4">
        <f>IF('Shoppable Services'!$F$4=$D96,1,0)*IF('Shoppable Services'!$E$4=$C96,1,0)*IF('Shoppable Services'!$D$4=$B96,1,0)*IF('Shoppable Services'!$C$4=$A96,1,0)*IF('Shoppable Services'!$B$4=AA$52,AA45,0)</f>
        <v>0</v>
      </c>
      <c r="AB96" s="4">
        <f>IF('Shoppable Services'!$F$4=$D96,1,0)*IF('Shoppable Services'!$E$4=$C96,1,0)*IF('Shoppable Services'!$D$4=$B96,1,0)*IF('Shoppable Services'!$C$4=$A96,1,0)*IF('Shoppable Services'!$B$4=AB$52,AB45,0)</f>
        <v>0</v>
      </c>
      <c r="AC96" s="4">
        <f>IF('Shoppable Services'!$F$4=$D96,1,0)*IF('Shoppable Services'!$E$4=$C96,1,0)*IF('Shoppable Services'!$D$4=$B96,1,0)*IF('Shoppable Services'!$C$4=$A96,1,0)*IF('Shoppable Services'!$B$4=AC$52,AC45,0)</f>
        <v>0</v>
      </c>
      <c r="AD96" s="4">
        <f>IF('Shoppable Services'!$F$4=$D96,1,0)*IF('Shoppable Services'!$E$4=$C96,1,0)*IF('Shoppable Services'!$D$4=$B96,1,0)*IF('Shoppable Services'!$C$4=$A96,1,0)*IF('Shoppable Services'!$B$4=AD$52,AD45,0)</f>
        <v>0</v>
      </c>
      <c r="AE96" s="4">
        <f>IF('Shoppable Services'!$F$4=$D96,1,0)*IF('Shoppable Services'!$E$4=$C96,1,0)*IF('Shoppable Services'!$D$4=$B96,1,0)*IF('Shoppable Services'!$C$4=$A96,1,0)*IF('Shoppable Services'!$B$4=AE$52,AE45,0)</f>
        <v>0</v>
      </c>
      <c r="AF96" s="4">
        <f>IF('Shoppable Services'!$F$4=$D96,1,0)*IF('Shoppable Services'!$E$4=$C96,1,0)*IF('Shoppable Services'!$D$4=$B96,1,0)*IF('Shoppable Services'!$C$4=$A96,1,0)*IF('Shoppable Services'!$B$4=AF$52,AF45,0)</f>
        <v>0</v>
      </c>
      <c r="AG96" s="4">
        <f>IF('Shoppable Services'!$F$4=$D96,1,0)*IF('Shoppable Services'!$E$4=$C96,1,0)*IF('Shoppable Services'!$D$4=$B96,1,0)*IF('Shoppable Services'!$C$4=$A96,1,0)*IF('Shoppable Services'!$B$4=AG$52,AG45,0)</f>
        <v>0</v>
      </c>
      <c r="AH96" s="4">
        <f>IF('Shoppable Services'!$F$4=$D96,1,0)*IF('Shoppable Services'!$E$4=$C96,1,0)*IF('Shoppable Services'!$D$4=$B96,1,0)*IF('Shoppable Services'!$C$4=$A96,1,0)*IF('Shoppable Services'!$B$4=AH$52,AH45,0)</f>
        <v>0</v>
      </c>
      <c r="AI96" s="4">
        <f>IF('Shoppable Services'!$F$4=$D96,1,0)*IF('Shoppable Services'!$E$4=$C96,1,0)*IF('Shoppable Services'!$D$4=$B96,1,0)*IF('Shoppable Services'!$C$4=$A96,1,0)*IF('Shoppable Services'!$B$4=AI$52,AI45,0)</f>
        <v>0</v>
      </c>
      <c r="AJ96" s="4">
        <f>IF('Shoppable Services'!$F$4=$D96,1,0)*IF('Shoppable Services'!$E$4=$C96,1,0)*IF('Shoppable Services'!$D$4=$B96,1,0)*IF('Shoppable Services'!$C$4=$A96,1,0)*IF('Shoppable Services'!$B$4=AJ$52,AJ45,0)</f>
        <v>0</v>
      </c>
      <c r="AK96" s="4">
        <f>IF('Shoppable Services'!$F$4=$D96,1,0)*IF('Shoppable Services'!$E$4=$C96,1,0)*IF('Shoppable Services'!$D$4=$B96,1,0)*IF('Shoppable Services'!$C$4=$A96,1,0)*IF('Shoppable Services'!$B$4=AK$52,AK45,0)</f>
        <v>0</v>
      </c>
      <c r="AL96" s="4">
        <f>IF('Shoppable Services'!$F$4=$D96,1,0)*IF('Shoppable Services'!$E$4=$C96,1,0)*IF('Shoppable Services'!$D$4=$B96,1,0)*IF('Shoppable Services'!$C$4=$A96,1,0)*IF('Shoppable Services'!$B$4=AL$52,AL45,0)</f>
        <v>0</v>
      </c>
      <c r="AM96" s="4">
        <f>IF('Shoppable Services'!$F$4=$D96,1,0)*IF('Shoppable Services'!$E$4=$C96,1,0)*IF('Shoppable Services'!$D$4=$B96,1,0)*IF('Shoppable Services'!$C$4=$A96,1,0)*IF('Shoppable Services'!$B$4=AM$52,AM45,0)</f>
        <v>0</v>
      </c>
      <c r="AN96" s="4">
        <f>IF('Shoppable Services'!$F$4=$D96,1,0)*IF('Shoppable Services'!$E$4=$C96,1,0)*IF('Shoppable Services'!$D$4=$B96,1,0)*IF('Shoppable Services'!$C$4=$A96,1,0)*IF('Shoppable Services'!$B$4=AN$52,AN45,0)</f>
        <v>0</v>
      </c>
      <c r="AO96" s="4">
        <f>IF('Shoppable Services'!$F$4=$D96,1,0)*IF('Shoppable Services'!$E$4=$C96,1,0)*IF('Shoppable Services'!$D$4=$B96,1,0)*IF('Shoppable Services'!$C$4=$A96,1,0)*IF('Shoppable Services'!$B$4=AO$52,AO45,0)</f>
        <v>0</v>
      </c>
      <c r="AP96" s="4">
        <f>IF('Shoppable Services'!$F$4=$D96,1,0)*IF('Shoppable Services'!$E$4=$C96,1,0)*IF('Shoppable Services'!$D$4=$B96,1,0)*IF('Shoppable Services'!$C$4=$A96,1,0)*IF('Shoppable Services'!$B$4=AP$52,AP45,0)</f>
        <v>0</v>
      </c>
    </row>
    <row r="97" spans="1:42">
      <c r="A97" t="s">
        <v>26</v>
      </c>
      <c r="B97" t="s">
        <v>72</v>
      </c>
      <c r="C97" t="s">
        <v>11</v>
      </c>
      <c r="D97" t="s">
        <v>10</v>
      </c>
      <c r="E97" s="4">
        <f>IF('Shoppable Services'!$F$4=$D97,1,0)*IF('Shoppable Services'!$E$4=$C97,1,0)*IF('Shoppable Services'!$D$4=$B97,1,0)*IF('Shoppable Services'!$C$4=$A97,1,0)*$E46</f>
        <v>0</v>
      </c>
      <c r="F97" s="4">
        <f>IF('Shoppable Services'!$F$4=$D97,1,0)*IF('Shoppable Services'!$E$4=$C97,1,0)*IF('Shoppable Services'!$D$4=$B97,1,0)*IF('Shoppable Services'!$C$4=$A97,1,0)*$F46</f>
        <v>0</v>
      </c>
      <c r="G97" s="4">
        <f>IF('Shoppable Services'!$F$4=$D97,1,0)*IF('Shoppable Services'!$E$4=$C97,1,0)*IF('Shoppable Services'!$D$4=$B97,1,0)*IF('Shoppable Services'!$C$4=$A97,1,0)*$G46</f>
        <v>0</v>
      </c>
      <c r="H97" s="4">
        <f>IF('Shoppable Services'!$F$4=$D97,1,0)*IF('Shoppable Services'!$E$4=$C97,1,0)*IF('Shoppable Services'!$D$4=$B97,1,0)*IF('Shoppable Services'!$C$4=$A97,1,0)*$H46</f>
        <v>0</v>
      </c>
      <c r="I97" s="4">
        <f>IF('Shoppable Services'!$F$4=$D97,1,0)*IF('Shoppable Services'!$E$4=$C97,1,0)*IF('Shoppable Services'!$D$4=$B97,1,0)*IF('Shoppable Services'!$C$4=$A97,1,0)*$I46</f>
        <v>0</v>
      </c>
      <c r="J97" s="4">
        <f>IF('Shoppable Services'!$F$4=$D97,1,0)*IF('Shoppable Services'!$E$4=$C97,1,0)*IF('Shoppable Services'!$D$4=$B97,1,0)*IF('Shoppable Services'!$C$4=$A97,1,0)*IF('Shoppable Services'!$B$4=J$52,J46,0)</f>
        <v>0</v>
      </c>
      <c r="K97" s="4">
        <f>IF('Shoppable Services'!$F$4=$D97,1,0)*IF('Shoppable Services'!$E$4=$C97,1,0)*IF('Shoppable Services'!$D$4=$B97,1,0)*IF('Shoppable Services'!$C$4=$A97,1,0)*IF('Shoppable Services'!$B$4=K$52,K46,0)</f>
        <v>0</v>
      </c>
      <c r="L97" s="4">
        <f>IF('Shoppable Services'!$F$4=$D97,1,0)*IF('Shoppable Services'!$E$4=$C97,1,0)*IF('Shoppable Services'!$D$4=$B97,1,0)*IF('Shoppable Services'!$C$4=$A97,1,0)*IF('Shoppable Services'!$B$4=L$52,L46,0)</f>
        <v>0</v>
      </c>
      <c r="M97" s="4">
        <f>IF('Shoppable Services'!$F$4=$D97,1,0)*IF('Shoppable Services'!$E$4=$C97,1,0)*IF('Shoppable Services'!$D$4=$B97,1,0)*IF('Shoppable Services'!$C$4=$A97,1,0)*IF('Shoppable Services'!$B$4=M$52,M46,0)</f>
        <v>0</v>
      </c>
      <c r="N97" s="4">
        <f>IF('Shoppable Services'!$F$4=$D97,1,0)*IF('Shoppable Services'!$E$4=$C97,1,0)*IF('Shoppable Services'!$D$4=$B97,1,0)*IF('Shoppable Services'!$C$4=$A97,1,0)*IF('Shoppable Services'!$B$4=N$52,N46,0)</f>
        <v>0</v>
      </c>
      <c r="O97" s="4">
        <f>IF('Shoppable Services'!$F$4=$D97,1,0)*IF('Shoppable Services'!$E$4=$C97,1,0)*IF('Shoppable Services'!$D$4=$B97,1,0)*IF('Shoppable Services'!$C$4=$A97,1,0)*IF('Shoppable Services'!$B$4=O$52,O46,0)</f>
        <v>0</v>
      </c>
      <c r="P97" s="4">
        <f>IF('Shoppable Services'!$F$4=$D97,1,0)*IF('Shoppable Services'!$E$4=$C97,1,0)*IF('Shoppable Services'!$D$4=$B97,1,0)*IF('Shoppable Services'!$C$4=$A97,1,0)*IF('Shoppable Services'!$B$4=P$52,P46,0)</f>
        <v>0</v>
      </c>
      <c r="Q97" s="4">
        <f>IF('Shoppable Services'!$F$4=$D97,1,0)*IF('Shoppable Services'!$E$4=$C97,1,0)*IF('Shoppable Services'!$D$4=$B97,1,0)*IF('Shoppable Services'!$C$4=$A97,1,0)*IF('Shoppable Services'!$B$4=Q$52,Q46,0)</f>
        <v>0</v>
      </c>
      <c r="R97" s="4">
        <f>IF('Shoppable Services'!$F$4=$D97,1,0)*IF('Shoppable Services'!$E$4=$C97,1,0)*IF('Shoppable Services'!$D$4=$B97,1,0)*IF('Shoppable Services'!$C$4=$A97,1,0)*IF('Shoppable Services'!$B$4=R$52,R46,0)</f>
        <v>0</v>
      </c>
      <c r="S97" s="4">
        <f>IF('Shoppable Services'!$F$4=$D97,1,0)*IF('Shoppable Services'!$E$4=$C97,1,0)*IF('Shoppable Services'!$D$4=$B97,1,0)*IF('Shoppable Services'!$C$4=$A97,1,0)*IF('Shoppable Services'!$B$4=S$52,S46,0)</f>
        <v>0</v>
      </c>
      <c r="T97" s="4">
        <f>IF('Shoppable Services'!$F$4=$D97,1,0)*IF('Shoppable Services'!$E$4=$C97,1,0)*IF('Shoppable Services'!$D$4=$B97,1,0)*IF('Shoppable Services'!$C$4=$A97,1,0)*IF('Shoppable Services'!$B$4=T$52,T46,0)</f>
        <v>0</v>
      </c>
      <c r="U97" s="4">
        <f>IF('Shoppable Services'!$F$4=$D97,1,0)*IF('Shoppable Services'!$E$4=$C97,1,0)*IF('Shoppable Services'!$D$4=$B97,1,0)*IF('Shoppable Services'!$C$4=$A97,1,0)*IF('Shoppable Services'!$B$4=U$52,U46,0)</f>
        <v>0</v>
      </c>
      <c r="V97" s="4">
        <f>IF('Shoppable Services'!$F$4=$D97,1,0)*IF('Shoppable Services'!$E$4=$C97,1,0)*IF('Shoppable Services'!$D$4=$B97,1,0)*IF('Shoppable Services'!$C$4=$A97,1,0)*IF('Shoppable Services'!$B$4=V$52,V46,0)</f>
        <v>0</v>
      </c>
      <c r="W97" s="4">
        <f>IF('Shoppable Services'!$F$4=$D97,1,0)*IF('Shoppable Services'!$E$4=$C97,1,0)*IF('Shoppable Services'!$D$4=$B97,1,0)*IF('Shoppable Services'!$C$4=$A97,1,0)*IF('Shoppable Services'!$B$4=W$52,W46,0)</f>
        <v>0</v>
      </c>
      <c r="X97" s="4">
        <f>IF('Shoppable Services'!$F$4=$D97,1,0)*IF('Shoppable Services'!$E$4=$C97,1,0)*IF('Shoppable Services'!$D$4=$B97,1,0)*IF('Shoppable Services'!$C$4=$A97,1,0)*IF('Shoppable Services'!$B$4=X$52,X46,0)</f>
        <v>0</v>
      </c>
      <c r="Y97" s="4">
        <f>IF('Shoppable Services'!$F$4=$D97,1,0)*IF('Shoppable Services'!$E$4=$C97,1,0)*IF('Shoppable Services'!$D$4=$B97,1,0)*IF('Shoppable Services'!$C$4=$A97,1,0)*IF('Shoppable Services'!$B$4=Y$52,Y46,0)</f>
        <v>0</v>
      </c>
      <c r="Z97" s="4">
        <f>IF('Shoppable Services'!$F$4=$D97,1,0)*IF('Shoppable Services'!$E$4=$C97,1,0)*IF('Shoppable Services'!$D$4=$B97,1,0)*IF('Shoppable Services'!$C$4=$A97,1,0)*IF('Shoppable Services'!$B$4=Z$52,Z46,0)</f>
        <v>0</v>
      </c>
      <c r="AA97" s="4">
        <f>IF('Shoppable Services'!$F$4=$D97,1,0)*IF('Shoppable Services'!$E$4=$C97,1,0)*IF('Shoppable Services'!$D$4=$B97,1,0)*IF('Shoppable Services'!$C$4=$A97,1,0)*IF('Shoppable Services'!$B$4=AA$52,AA46,0)</f>
        <v>0</v>
      </c>
      <c r="AB97" s="4">
        <f>IF('Shoppable Services'!$F$4=$D97,1,0)*IF('Shoppable Services'!$E$4=$C97,1,0)*IF('Shoppable Services'!$D$4=$B97,1,0)*IF('Shoppable Services'!$C$4=$A97,1,0)*IF('Shoppable Services'!$B$4=AB$52,AB46,0)</f>
        <v>0</v>
      </c>
      <c r="AC97" s="4">
        <f>IF('Shoppable Services'!$F$4=$D97,1,0)*IF('Shoppable Services'!$E$4=$C97,1,0)*IF('Shoppable Services'!$D$4=$B97,1,0)*IF('Shoppable Services'!$C$4=$A97,1,0)*IF('Shoppable Services'!$B$4=AC$52,AC46,0)</f>
        <v>0</v>
      </c>
      <c r="AD97" s="4">
        <f>IF('Shoppable Services'!$F$4=$D97,1,0)*IF('Shoppable Services'!$E$4=$C97,1,0)*IF('Shoppable Services'!$D$4=$B97,1,0)*IF('Shoppable Services'!$C$4=$A97,1,0)*IF('Shoppable Services'!$B$4=AD$52,AD46,0)</f>
        <v>0</v>
      </c>
      <c r="AE97" s="4">
        <f>IF('Shoppable Services'!$F$4=$D97,1,0)*IF('Shoppable Services'!$E$4=$C97,1,0)*IF('Shoppable Services'!$D$4=$B97,1,0)*IF('Shoppable Services'!$C$4=$A97,1,0)*IF('Shoppable Services'!$B$4=AE$52,AE46,0)</f>
        <v>0</v>
      </c>
      <c r="AF97" s="4">
        <f>IF('Shoppable Services'!$F$4=$D97,1,0)*IF('Shoppable Services'!$E$4=$C97,1,0)*IF('Shoppable Services'!$D$4=$B97,1,0)*IF('Shoppable Services'!$C$4=$A97,1,0)*IF('Shoppable Services'!$B$4=AF$52,AF46,0)</f>
        <v>0</v>
      </c>
      <c r="AG97" s="4">
        <f>IF('Shoppable Services'!$F$4=$D97,1,0)*IF('Shoppable Services'!$E$4=$C97,1,0)*IF('Shoppable Services'!$D$4=$B97,1,0)*IF('Shoppable Services'!$C$4=$A97,1,0)*IF('Shoppable Services'!$B$4=AG$52,AG46,0)</f>
        <v>0</v>
      </c>
      <c r="AH97" s="4">
        <f>IF('Shoppable Services'!$F$4=$D97,1,0)*IF('Shoppable Services'!$E$4=$C97,1,0)*IF('Shoppable Services'!$D$4=$B97,1,0)*IF('Shoppable Services'!$C$4=$A97,1,0)*IF('Shoppable Services'!$B$4=AH$52,AH46,0)</f>
        <v>0</v>
      </c>
      <c r="AI97" s="4">
        <f>IF('Shoppable Services'!$F$4=$D97,1,0)*IF('Shoppable Services'!$E$4=$C97,1,0)*IF('Shoppable Services'!$D$4=$B97,1,0)*IF('Shoppable Services'!$C$4=$A97,1,0)*IF('Shoppable Services'!$B$4=AI$52,AI46,0)</f>
        <v>0</v>
      </c>
      <c r="AJ97" s="4">
        <f>IF('Shoppable Services'!$F$4=$D97,1,0)*IF('Shoppable Services'!$E$4=$C97,1,0)*IF('Shoppable Services'!$D$4=$B97,1,0)*IF('Shoppable Services'!$C$4=$A97,1,0)*IF('Shoppable Services'!$B$4=AJ$52,AJ46,0)</f>
        <v>0</v>
      </c>
      <c r="AK97" s="4">
        <f>IF('Shoppable Services'!$F$4=$D97,1,0)*IF('Shoppable Services'!$E$4=$C97,1,0)*IF('Shoppable Services'!$D$4=$B97,1,0)*IF('Shoppable Services'!$C$4=$A97,1,0)*IF('Shoppable Services'!$B$4=AK$52,AK46,0)</f>
        <v>0</v>
      </c>
      <c r="AL97" s="4">
        <f>IF('Shoppable Services'!$F$4=$D97,1,0)*IF('Shoppable Services'!$E$4=$C97,1,0)*IF('Shoppable Services'!$D$4=$B97,1,0)*IF('Shoppable Services'!$C$4=$A97,1,0)*IF('Shoppable Services'!$B$4=AL$52,AL46,0)</f>
        <v>0</v>
      </c>
      <c r="AM97" s="4">
        <f>IF('Shoppable Services'!$F$4=$D97,1,0)*IF('Shoppable Services'!$E$4=$C97,1,0)*IF('Shoppable Services'!$D$4=$B97,1,0)*IF('Shoppable Services'!$C$4=$A97,1,0)*IF('Shoppable Services'!$B$4=AM$52,AM46,0)</f>
        <v>0</v>
      </c>
      <c r="AN97" s="4">
        <f>IF('Shoppable Services'!$F$4=$D97,1,0)*IF('Shoppable Services'!$E$4=$C97,1,0)*IF('Shoppable Services'!$D$4=$B97,1,0)*IF('Shoppable Services'!$C$4=$A97,1,0)*IF('Shoppable Services'!$B$4=AN$52,AN46,0)</f>
        <v>0</v>
      </c>
      <c r="AO97" s="4">
        <f>IF('Shoppable Services'!$F$4=$D97,1,0)*IF('Shoppable Services'!$E$4=$C97,1,0)*IF('Shoppable Services'!$D$4=$B97,1,0)*IF('Shoppable Services'!$C$4=$A97,1,0)*IF('Shoppable Services'!$B$4=AO$52,AO46,0)</f>
        <v>0</v>
      </c>
      <c r="AP97" s="4">
        <f>IF('Shoppable Services'!$F$4=$D97,1,0)*IF('Shoppable Services'!$E$4=$C97,1,0)*IF('Shoppable Services'!$D$4=$B97,1,0)*IF('Shoppable Services'!$C$4=$A97,1,0)*IF('Shoppable Services'!$B$4=AP$52,AP46,0)</f>
        <v>0</v>
      </c>
    </row>
    <row r="98" spans="1:42">
      <c r="A98" t="s">
        <v>26</v>
      </c>
      <c r="B98" t="s">
        <v>72</v>
      </c>
      <c r="C98" t="s">
        <v>35</v>
      </c>
      <c r="D98" t="s">
        <v>10</v>
      </c>
      <c r="E98" s="4">
        <f>IF('Shoppable Services'!$F$4=$D98,1,0)*IF('Shoppable Services'!$E$4=$C98,1,0)*IF('Shoppable Services'!$D$4=$B98,1,0)*IF('Shoppable Services'!$C$4=$A98,1,0)*$E47</f>
        <v>0</v>
      </c>
      <c r="F98" s="4">
        <f>IF('Shoppable Services'!$F$4=$D98,1,0)*IF('Shoppable Services'!$E$4=$C98,1,0)*IF('Shoppable Services'!$D$4=$B98,1,0)*IF('Shoppable Services'!$C$4=$A98,1,0)*$F47</f>
        <v>0</v>
      </c>
      <c r="G98" s="4">
        <f>IF('Shoppable Services'!$F$4=$D98,1,0)*IF('Shoppable Services'!$E$4=$C98,1,0)*IF('Shoppable Services'!$D$4=$B98,1,0)*IF('Shoppable Services'!$C$4=$A98,1,0)*$G47</f>
        <v>0</v>
      </c>
      <c r="H98" s="4">
        <f>IF('Shoppable Services'!$F$4=$D98,1,0)*IF('Shoppable Services'!$E$4=$C98,1,0)*IF('Shoppable Services'!$D$4=$B98,1,0)*IF('Shoppable Services'!$C$4=$A98,1,0)*$H47</f>
        <v>0</v>
      </c>
      <c r="I98" s="4">
        <f>IF('Shoppable Services'!$F$4=$D98,1,0)*IF('Shoppable Services'!$E$4=$C98,1,0)*IF('Shoppable Services'!$D$4=$B98,1,0)*IF('Shoppable Services'!$C$4=$A98,1,0)*$I47</f>
        <v>0</v>
      </c>
      <c r="J98" s="4">
        <f>IF('Shoppable Services'!$F$4=$D98,1,0)*IF('Shoppable Services'!$E$4=$C98,1,0)*IF('Shoppable Services'!$D$4=$B98,1,0)*IF('Shoppable Services'!$C$4=$A98,1,0)*IF('Shoppable Services'!$B$4=J$52,J47,0)</f>
        <v>0</v>
      </c>
      <c r="K98" s="4">
        <f>IF('Shoppable Services'!$F$4=$D98,1,0)*IF('Shoppable Services'!$E$4=$C98,1,0)*IF('Shoppable Services'!$D$4=$B98,1,0)*IF('Shoppable Services'!$C$4=$A98,1,0)*IF('Shoppable Services'!$B$4=K$52,K47,0)</f>
        <v>0</v>
      </c>
      <c r="L98" s="4">
        <f>IF('Shoppable Services'!$F$4=$D98,1,0)*IF('Shoppable Services'!$E$4=$C98,1,0)*IF('Shoppable Services'!$D$4=$B98,1,0)*IF('Shoppable Services'!$C$4=$A98,1,0)*IF('Shoppable Services'!$B$4=L$52,L47,0)</f>
        <v>0</v>
      </c>
      <c r="M98" s="4">
        <f>IF('Shoppable Services'!$F$4=$D98,1,0)*IF('Shoppable Services'!$E$4=$C98,1,0)*IF('Shoppable Services'!$D$4=$B98,1,0)*IF('Shoppable Services'!$C$4=$A98,1,0)*IF('Shoppable Services'!$B$4=M$52,M47,0)</f>
        <v>0</v>
      </c>
      <c r="N98" s="4">
        <f>IF('Shoppable Services'!$F$4=$D98,1,0)*IF('Shoppable Services'!$E$4=$C98,1,0)*IF('Shoppable Services'!$D$4=$B98,1,0)*IF('Shoppable Services'!$C$4=$A98,1,0)*IF('Shoppable Services'!$B$4=N$52,N47,0)</f>
        <v>0</v>
      </c>
      <c r="O98" s="4">
        <f>IF('Shoppable Services'!$F$4=$D98,1,0)*IF('Shoppable Services'!$E$4=$C98,1,0)*IF('Shoppable Services'!$D$4=$B98,1,0)*IF('Shoppable Services'!$C$4=$A98,1,0)*IF('Shoppable Services'!$B$4=O$52,O47,0)</f>
        <v>0</v>
      </c>
      <c r="P98" s="4">
        <f>IF('Shoppable Services'!$F$4=$D98,1,0)*IF('Shoppable Services'!$E$4=$C98,1,0)*IF('Shoppable Services'!$D$4=$B98,1,0)*IF('Shoppable Services'!$C$4=$A98,1,0)*IF('Shoppable Services'!$B$4=P$52,P47,0)</f>
        <v>0</v>
      </c>
      <c r="Q98" s="4">
        <f>IF('Shoppable Services'!$F$4=$D98,1,0)*IF('Shoppable Services'!$E$4=$C98,1,0)*IF('Shoppable Services'!$D$4=$B98,1,0)*IF('Shoppable Services'!$C$4=$A98,1,0)*IF('Shoppable Services'!$B$4=Q$52,Q47,0)</f>
        <v>0</v>
      </c>
      <c r="R98" s="4">
        <f>IF('Shoppable Services'!$F$4=$D98,1,0)*IF('Shoppable Services'!$E$4=$C98,1,0)*IF('Shoppable Services'!$D$4=$B98,1,0)*IF('Shoppable Services'!$C$4=$A98,1,0)*IF('Shoppable Services'!$B$4=R$52,R47,0)</f>
        <v>0</v>
      </c>
      <c r="S98" s="4">
        <f>IF('Shoppable Services'!$F$4=$D98,1,0)*IF('Shoppable Services'!$E$4=$C98,1,0)*IF('Shoppable Services'!$D$4=$B98,1,0)*IF('Shoppable Services'!$C$4=$A98,1,0)*IF('Shoppable Services'!$B$4=S$52,S47,0)</f>
        <v>0</v>
      </c>
      <c r="T98" s="4">
        <f>IF('Shoppable Services'!$F$4=$D98,1,0)*IF('Shoppable Services'!$E$4=$C98,1,0)*IF('Shoppable Services'!$D$4=$B98,1,0)*IF('Shoppable Services'!$C$4=$A98,1,0)*IF('Shoppable Services'!$B$4=T$52,T47,0)</f>
        <v>0</v>
      </c>
      <c r="U98" s="4">
        <f>IF('Shoppable Services'!$F$4=$D98,1,0)*IF('Shoppable Services'!$E$4=$C98,1,0)*IF('Shoppable Services'!$D$4=$B98,1,0)*IF('Shoppable Services'!$C$4=$A98,1,0)*IF('Shoppable Services'!$B$4=U$52,U47,0)</f>
        <v>0</v>
      </c>
      <c r="V98" s="4">
        <f>IF('Shoppable Services'!$F$4=$D98,1,0)*IF('Shoppable Services'!$E$4=$C98,1,0)*IF('Shoppable Services'!$D$4=$B98,1,0)*IF('Shoppable Services'!$C$4=$A98,1,0)*IF('Shoppable Services'!$B$4=V$52,V47,0)</f>
        <v>0</v>
      </c>
      <c r="W98" s="4">
        <f>IF('Shoppable Services'!$F$4=$D98,1,0)*IF('Shoppable Services'!$E$4=$C98,1,0)*IF('Shoppable Services'!$D$4=$B98,1,0)*IF('Shoppable Services'!$C$4=$A98,1,0)*IF('Shoppable Services'!$B$4=W$52,W47,0)</f>
        <v>0</v>
      </c>
      <c r="X98" s="4">
        <f>IF('Shoppable Services'!$F$4=$D98,1,0)*IF('Shoppable Services'!$E$4=$C98,1,0)*IF('Shoppable Services'!$D$4=$B98,1,0)*IF('Shoppable Services'!$C$4=$A98,1,0)*IF('Shoppable Services'!$B$4=X$52,X47,0)</f>
        <v>0</v>
      </c>
      <c r="Y98" s="4">
        <f>IF('Shoppable Services'!$F$4=$D98,1,0)*IF('Shoppable Services'!$E$4=$C98,1,0)*IF('Shoppable Services'!$D$4=$B98,1,0)*IF('Shoppable Services'!$C$4=$A98,1,0)*IF('Shoppable Services'!$B$4=Y$52,Y47,0)</f>
        <v>0</v>
      </c>
      <c r="Z98" s="4">
        <f>IF('Shoppable Services'!$F$4=$D98,1,0)*IF('Shoppable Services'!$E$4=$C98,1,0)*IF('Shoppable Services'!$D$4=$B98,1,0)*IF('Shoppable Services'!$C$4=$A98,1,0)*IF('Shoppable Services'!$B$4=Z$52,Z47,0)</f>
        <v>0</v>
      </c>
      <c r="AA98" s="4">
        <f>IF('Shoppable Services'!$F$4=$D98,1,0)*IF('Shoppable Services'!$E$4=$C98,1,0)*IF('Shoppable Services'!$D$4=$B98,1,0)*IF('Shoppable Services'!$C$4=$A98,1,0)*IF('Shoppable Services'!$B$4=AA$52,AA47,0)</f>
        <v>0</v>
      </c>
      <c r="AB98" s="4">
        <f>IF('Shoppable Services'!$F$4=$D98,1,0)*IF('Shoppable Services'!$E$4=$C98,1,0)*IF('Shoppable Services'!$D$4=$B98,1,0)*IF('Shoppable Services'!$C$4=$A98,1,0)*IF('Shoppable Services'!$B$4=AB$52,AB47,0)</f>
        <v>0</v>
      </c>
      <c r="AC98" s="4">
        <f>IF('Shoppable Services'!$F$4=$D98,1,0)*IF('Shoppable Services'!$E$4=$C98,1,0)*IF('Shoppable Services'!$D$4=$B98,1,0)*IF('Shoppable Services'!$C$4=$A98,1,0)*IF('Shoppable Services'!$B$4=AC$52,AC47,0)</f>
        <v>0</v>
      </c>
      <c r="AD98" s="4">
        <f>IF('Shoppable Services'!$F$4=$D98,1,0)*IF('Shoppable Services'!$E$4=$C98,1,0)*IF('Shoppable Services'!$D$4=$B98,1,0)*IF('Shoppable Services'!$C$4=$A98,1,0)*IF('Shoppable Services'!$B$4=AD$52,AD47,0)</f>
        <v>0</v>
      </c>
      <c r="AE98" s="4">
        <f>IF('Shoppable Services'!$F$4=$D98,1,0)*IF('Shoppable Services'!$E$4=$C98,1,0)*IF('Shoppable Services'!$D$4=$B98,1,0)*IF('Shoppable Services'!$C$4=$A98,1,0)*IF('Shoppable Services'!$B$4=AE$52,AE47,0)</f>
        <v>0</v>
      </c>
      <c r="AF98" s="4">
        <f>IF('Shoppable Services'!$F$4=$D98,1,0)*IF('Shoppable Services'!$E$4=$C98,1,0)*IF('Shoppable Services'!$D$4=$B98,1,0)*IF('Shoppable Services'!$C$4=$A98,1,0)*IF('Shoppable Services'!$B$4=AF$52,AF47,0)</f>
        <v>0</v>
      </c>
      <c r="AG98" s="4">
        <f>IF('Shoppable Services'!$F$4=$D98,1,0)*IF('Shoppable Services'!$E$4=$C98,1,0)*IF('Shoppable Services'!$D$4=$B98,1,0)*IF('Shoppable Services'!$C$4=$A98,1,0)*IF('Shoppable Services'!$B$4=AG$52,AG47,0)</f>
        <v>0</v>
      </c>
      <c r="AH98" s="4">
        <f>IF('Shoppable Services'!$F$4=$D98,1,0)*IF('Shoppable Services'!$E$4=$C98,1,0)*IF('Shoppable Services'!$D$4=$B98,1,0)*IF('Shoppable Services'!$C$4=$A98,1,0)*IF('Shoppable Services'!$B$4=AH$52,AH47,0)</f>
        <v>0</v>
      </c>
      <c r="AI98" s="4">
        <f>IF('Shoppable Services'!$F$4=$D98,1,0)*IF('Shoppable Services'!$E$4=$C98,1,0)*IF('Shoppable Services'!$D$4=$B98,1,0)*IF('Shoppable Services'!$C$4=$A98,1,0)*IF('Shoppable Services'!$B$4=AI$52,AI47,0)</f>
        <v>0</v>
      </c>
      <c r="AJ98" s="4">
        <f>IF('Shoppable Services'!$F$4=$D98,1,0)*IF('Shoppable Services'!$E$4=$C98,1,0)*IF('Shoppable Services'!$D$4=$B98,1,0)*IF('Shoppable Services'!$C$4=$A98,1,0)*IF('Shoppable Services'!$B$4=AJ$52,AJ47,0)</f>
        <v>0</v>
      </c>
      <c r="AK98" s="4">
        <f>IF('Shoppable Services'!$F$4=$D98,1,0)*IF('Shoppable Services'!$E$4=$C98,1,0)*IF('Shoppable Services'!$D$4=$B98,1,0)*IF('Shoppable Services'!$C$4=$A98,1,0)*IF('Shoppable Services'!$B$4=AK$52,AK47,0)</f>
        <v>0</v>
      </c>
      <c r="AL98" s="4">
        <f>IF('Shoppable Services'!$F$4=$D98,1,0)*IF('Shoppable Services'!$E$4=$C98,1,0)*IF('Shoppable Services'!$D$4=$B98,1,0)*IF('Shoppable Services'!$C$4=$A98,1,0)*IF('Shoppable Services'!$B$4=AL$52,AL47,0)</f>
        <v>0</v>
      </c>
      <c r="AM98" s="4">
        <f>IF('Shoppable Services'!$F$4=$D98,1,0)*IF('Shoppable Services'!$E$4=$C98,1,0)*IF('Shoppable Services'!$D$4=$B98,1,0)*IF('Shoppable Services'!$C$4=$A98,1,0)*IF('Shoppable Services'!$B$4=AM$52,AM47,0)</f>
        <v>0</v>
      </c>
      <c r="AN98" s="4">
        <f>IF('Shoppable Services'!$F$4=$D98,1,0)*IF('Shoppable Services'!$E$4=$C98,1,0)*IF('Shoppable Services'!$D$4=$B98,1,0)*IF('Shoppable Services'!$C$4=$A98,1,0)*IF('Shoppable Services'!$B$4=AN$52,AN47,0)</f>
        <v>0</v>
      </c>
      <c r="AO98" s="4">
        <f>IF('Shoppable Services'!$F$4=$D98,1,0)*IF('Shoppable Services'!$E$4=$C98,1,0)*IF('Shoppable Services'!$D$4=$B98,1,0)*IF('Shoppable Services'!$C$4=$A98,1,0)*IF('Shoppable Services'!$B$4=AO$52,AO47,0)</f>
        <v>0</v>
      </c>
      <c r="AP98" s="4">
        <f>IF('Shoppable Services'!$F$4=$D98,1,0)*IF('Shoppable Services'!$E$4=$C98,1,0)*IF('Shoppable Services'!$D$4=$B98,1,0)*IF('Shoppable Services'!$C$4=$A98,1,0)*IF('Shoppable Services'!$B$4=AP$52,AP47,0)</f>
        <v>0</v>
      </c>
    </row>
    <row r="99" spans="1:42">
      <c r="A99" t="s">
        <v>26</v>
      </c>
      <c r="B99" t="s">
        <v>72</v>
      </c>
      <c r="C99" t="s">
        <v>68</v>
      </c>
      <c r="D99" t="s">
        <v>10</v>
      </c>
      <c r="E99" s="4">
        <f>IF('Shoppable Services'!$F$4=$D99,1,0)*IF('Shoppable Services'!$E$4=$C99,1,0)*IF('Shoppable Services'!$D$4=$B99,1,0)*IF('Shoppable Services'!$C$4=$A99,1,0)*$E48</f>
        <v>0</v>
      </c>
      <c r="F99" s="4">
        <f>IF('Shoppable Services'!$F$4=$D99,1,0)*IF('Shoppable Services'!$E$4=$C99,1,0)*IF('Shoppable Services'!$D$4=$B99,1,0)*IF('Shoppable Services'!$C$4=$A99,1,0)*$F48</f>
        <v>0</v>
      </c>
      <c r="G99" s="4">
        <f>IF('Shoppable Services'!$F$4=$D99,1,0)*IF('Shoppable Services'!$E$4=$C99,1,0)*IF('Shoppable Services'!$D$4=$B99,1,0)*IF('Shoppable Services'!$C$4=$A99,1,0)*$G48</f>
        <v>0</v>
      </c>
      <c r="H99" s="4">
        <f>IF('Shoppable Services'!$F$4=$D99,1,0)*IF('Shoppable Services'!$E$4=$C99,1,0)*IF('Shoppable Services'!$D$4=$B99,1,0)*IF('Shoppable Services'!$C$4=$A99,1,0)*$H48</f>
        <v>0</v>
      </c>
      <c r="I99" s="4">
        <f>IF('Shoppable Services'!$F$4=$D99,1,0)*IF('Shoppable Services'!$E$4=$C99,1,0)*IF('Shoppable Services'!$D$4=$B99,1,0)*IF('Shoppable Services'!$C$4=$A99,1,0)*$I48</f>
        <v>0</v>
      </c>
      <c r="J99" s="4">
        <f>IF('Shoppable Services'!$F$4=$D99,1,0)*IF('Shoppable Services'!$E$4=$C99,1,0)*IF('Shoppable Services'!$D$4=$B99,1,0)*IF('Shoppable Services'!$C$4=$A99,1,0)*IF('Shoppable Services'!$B$4=J$52,J48,0)</f>
        <v>0</v>
      </c>
      <c r="K99" s="4">
        <f>IF('Shoppable Services'!$F$4=$D99,1,0)*IF('Shoppable Services'!$E$4=$C99,1,0)*IF('Shoppable Services'!$D$4=$B99,1,0)*IF('Shoppable Services'!$C$4=$A99,1,0)*IF('Shoppable Services'!$B$4=K$52,K48,0)</f>
        <v>0</v>
      </c>
      <c r="L99" s="4">
        <f>IF('Shoppable Services'!$F$4=$D99,1,0)*IF('Shoppable Services'!$E$4=$C99,1,0)*IF('Shoppable Services'!$D$4=$B99,1,0)*IF('Shoppable Services'!$C$4=$A99,1,0)*IF('Shoppable Services'!$B$4=L$52,L48,0)</f>
        <v>0</v>
      </c>
      <c r="M99" s="4">
        <f>IF('Shoppable Services'!$F$4=$D99,1,0)*IF('Shoppable Services'!$E$4=$C99,1,0)*IF('Shoppable Services'!$D$4=$B99,1,0)*IF('Shoppable Services'!$C$4=$A99,1,0)*IF('Shoppable Services'!$B$4=M$52,M48,0)</f>
        <v>0</v>
      </c>
      <c r="N99" s="4">
        <f>IF('Shoppable Services'!$F$4=$D99,1,0)*IF('Shoppable Services'!$E$4=$C99,1,0)*IF('Shoppable Services'!$D$4=$B99,1,0)*IF('Shoppable Services'!$C$4=$A99,1,0)*IF('Shoppable Services'!$B$4=N$52,N48,0)</f>
        <v>0</v>
      </c>
      <c r="O99" s="4">
        <f>IF('Shoppable Services'!$F$4=$D99,1,0)*IF('Shoppable Services'!$E$4=$C99,1,0)*IF('Shoppable Services'!$D$4=$B99,1,0)*IF('Shoppable Services'!$C$4=$A99,1,0)*IF('Shoppable Services'!$B$4=O$52,O48,0)</f>
        <v>0</v>
      </c>
      <c r="P99" s="4">
        <f>IF('Shoppable Services'!$F$4=$D99,1,0)*IF('Shoppable Services'!$E$4=$C99,1,0)*IF('Shoppable Services'!$D$4=$B99,1,0)*IF('Shoppable Services'!$C$4=$A99,1,0)*IF('Shoppable Services'!$B$4=P$52,P48,0)</f>
        <v>0</v>
      </c>
      <c r="Q99" s="4">
        <f>IF('Shoppable Services'!$F$4=$D99,1,0)*IF('Shoppable Services'!$E$4=$C99,1,0)*IF('Shoppable Services'!$D$4=$B99,1,0)*IF('Shoppable Services'!$C$4=$A99,1,0)*IF('Shoppable Services'!$B$4=Q$52,Q48,0)</f>
        <v>0</v>
      </c>
      <c r="R99" s="4">
        <f>IF('Shoppable Services'!$F$4=$D99,1,0)*IF('Shoppable Services'!$E$4=$C99,1,0)*IF('Shoppable Services'!$D$4=$B99,1,0)*IF('Shoppable Services'!$C$4=$A99,1,0)*IF('Shoppable Services'!$B$4=R$52,R48,0)</f>
        <v>0</v>
      </c>
      <c r="S99" s="4">
        <f>IF('Shoppable Services'!$F$4=$D99,1,0)*IF('Shoppable Services'!$E$4=$C99,1,0)*IF('Shoppable Services'!$D$4=$B99,1,0)*IF('Shoppable Services'!$C$4=$A99,1,0)*IF('Shoppable Services'!$B$4=S$52,S48,0)</f>
        <v>0</v>
      </c>
      <c r="T99" s="4">
        <f>IF('Shoppable Services'!$F$4=$D99,1,0)*IF('Shoppable Services'!$E$4=$C99,1,0)*IF('Shoppable Services'!$D$4=$B99,1,0)*IF('Shoppable Services'!$C$4=$A99,1,0)*IF('Shoppable Services'!$B$4=T$52,T48,0)</f>
        <v>0</v>
      </c>
      <c r="U99" s="4">
        <f>IF('Shoppable Services'!$F$4=$D99,1,0)*IF('Shoppable Services'!$E$4=$C99,1,0)*IF('Shoppable Services'!$D$4=$B99,1,0)*IF('Shoppable Services'!$C$4=$A99,1,0)*IF('Shoppable Services'!$B$4=U$52,U48,0)</f>
        <v>0</v>
      </c>
      <c r="V99" s="4">
        <f>IF('Shoppable Services'!$F$4=$D99,1,0)*IF('Shoppable Services'!$E$4=$C99,1,0)*IF('Shoppable Services'!$D$4=$B99,1,0)*IF('Shoppable Services'!$C$4=$A99,1,0)*IF('Shoppable Services'!$B$4=V$52,V48,0)</f>
        <v>0</v>
      </c>
      <c r="W99" s="4">
        <f>IF('Shoppable Services'!$F$4=$D99,1,0)*IF('Shoppable Services'!$E$4=$C99,1,0)*IF('Shoppable Services'!$D$4=$B99,1,0)*IF('Shoppable Services'!$C$4=$A99,1,0)*IF('Shoppable Services'!$B$4=W$52,W48,0)</f>
        <v>0</v>
      </c>
      <c r="X99" s="4">
        <f>IF('Shoppable Services'!$F$4=$D99,1,0)*IF('Shoppable Services'!$E$4=$C99,1,0)*IF('Shoppable Services'!$D$4=$B99,1,0)*IF('Shoppable Services'!$C$4=$A99,1,0)*IF('Shoppable Services'!$B$4=X$52,X48,0)</f>
        <v>0</v>
      </c>
      <c r="Y99" s="4">
        <f>IF('Shoppable Services'!$F$4=$D99,1,0)*IF('Shoppable Services'!$E$4=$C99,1,0)*IF('Shoppable Services'!$D$4=$B99,1,0)*IF('Shoppable Services'!$C$4=$A99,1,0)*IF('Shoppable Services'!$B$4=Y$52,Y48,0)</f>
        <v>0</v>
      </c>
      <c r="Z99" s="4">
        <f>IF('Shoppable Services'!$F$4=$D99,1,0)*IF('Shoppable Services'!$E$4=$C99,1,0)*IF('Shoppable Services'!$D$4=$B99,1,0)*IF('Shoppable Services'!$C$4=$A99,1,0)*IF('Shoppable Services'!$B$4=Z$52,Z48,0)</f>
        <v>0</v>
      </c>
      <c r="AA99" s="4">
        <f>IF('Shoppable Services'!$F$4=$D99,1,0)*IF('Shoppable Services'!$E$4=$C99,1,0)*IF('Shoppable Services'!$D$4=$B99,1,0)*IF('Shoppable Services'!$C$4=$A99,1,0)*IF('Shoppable Services'!$B$4=AA$52,AA48,0)</f>
        <v>0</v>
      </c>
      <c r="AB99" s="4">
        <f>IF('Shoppable Services'!$F$4=$D99,1,0)*IF('Shoppable Services'!$E$4=$C99,1,0)*IF('Shoppable Services'!$D$4=$B99,1,0)*IF('Shoppable Services'!$C$4=$A99,1,0)*IF('Shoppable Services'!$B$4=AB$52,AB48,0)</f>
        <v>0</v>
      </c>
      <c r="AC99" s="4">
        <f>IF('Shoppable Services'!$F$4=$D99,1,0)*IF('Shoppable Services'!$E$4=$C99,1,0)*IF('Shoppable Services'!$D$4=$B99,1,0)*IF('Shoppable Services'!$C$4=$A99,1,0)*IF('Shoppable Services'!$B$4=AC$52,AC48,0)</f>
        <v>0</v>
      </c>
      <c r="AD99" s="4">
        <f>IF('Shoppable Services'!$F$4=$D99,1,0)*IF('Shoppable Services'!$E$4=$C99,1,0)*IF('Shoppable Services'!$D$4=$B99,1,0)*IF('Shoppable Services'!$C$4=$A99,1,0)*IF('Shoppable Services'!$B$4=AD$52,AD48,0)</f>
        <v>0</v>
      </c>
      <c r="AE99" s="4">
        <f>IF('Shoppable Services'!$F$4=$D99,1,0)*IF('Shoppable Services'!$E$4=$C99,1,0)*IF('Shoppable Services'!$D$4=$B99,1,0)*IF('Shoppable Services'!$C$4=$A99,1,0)*IF('Shoppable Services'!$B$4=AE$52,AE48,0)</f>
        <v>0</v>
      </c>
      <c r="AF99" s="4">
        <f>IF('Shoppable Services'!$F$4=$D99,1,0)*IF('Shoppable Services'!$E$4=$C99,1,0)*IF('Shoppable Services'!$D$4=$B99,1,0)*IF('Shoppable Services'!$C$4=$A99,1,0)*IF('Shoppable Services'!$B$4=AF$52,AF48,0)</f>
        <v>0</v>
      </c>
      <c r="AG99" s="4">
        <f>IF('Shoppable Services'!$F$4=$D99,1,0)*IF('Shoppable Services'!$E$4=$C99,1,0)*IF('Shoppable Services'!$D$4=$B99,1,0)*IF('Shoppable Services'!$C$4=$A99,1,0)*IF('Shoppable Services'!$B$4=AG$52,AG48,0)</f>
        <v>0</v>
      </c>
      <c r="AH99" s="4">
        <f>IF('Shoppable Services'!$F$4=$D99,1,0)*IF('Shoppable Services'!$E$4=$C99,1,0)*IF('Shoppable Services'!$D$4=$B99,1,0)*IF('Shoppable Services'!$C$4=$A99,1,0)*IF('Shoppable Services'!$B$4=AH$52,AH48,0)</f>
        <v>0</v>
      </c>
      <c r="AI99" s="4">
        <f>IF('Shoppable Services'!$F$4=$D99,1,0)*IF('Shoppable Services'!$E$4=$C99,1,0)*IF('Shoppable Services'!$D$4=$B99,1,0)*IF('Shoppable Services'!$C$4=$A99,1,0)*IF('Shoppable Services'!$B$4=AI$52,AI48,0)</f>
        <v>0</v>
      </c>
      <c r="AJ99" s="4">
        <f>IF('Shoppable Services'!$F$4=$D99,1,0)*IF('Shoppable Services'!$E$4=$C99,1,0)*IF('Shoppable Services'!$D$4=$B99,1,0)*IF('Shoppable Services'!$C$4=$A99,1,0)*IF('Shoppable Services'!$B$4=AJ$52,AJ48,0)</f>
        <v>0</v>
      </c>
      <c r="AK99" s="4">
        <f>IF('Shoppable Services'!$F$4=$D99,1,0)*IF('Shoppable Services'!$E$4=$C99,1,0)*IF('Shoppable Services'!$D$4=$B99,1,0)*IF('Shoppable Services'!$C$4=$A99,1,0)*IF('Shoppable Services'!$B$4=AK$52,AK48,0)</f>
        <v>0</v>
      </c>
      <c r="AL99" s="4">
        <f>IF('Shoppable Services'!$F$4=$D99,1,0)*IF('Shoppable Services'!$E$4=$C99,1,0)*IF('Shoppable Services'!$D$4=$B99,1,0)*IF('Shoppable Services'!$C$4=$A99,1,0)*IF('Shoppable Services'!$B$4=AL$52,AL48,0)</f>
        <v>0</v>
      </c>
      <c r="AM99" s="4">
        <f>IF('Shoppable Services'!$F$4=$D99,1,0)*IF('Shoppable Services'!$E$4=$C99,1,0)*IF('Shoppable Services'!$D$4=$B99,1,0)*IF('Shoppable Services'!$C$4=$A99,1,0)*IF('Shoppable Services'!$B$4=AM$52,AM48,0)</f>
        <v>0</v>
      </c>
      <c r="AN99" s="4">
        <f>IF('Shoppable Services'!$F$4=$D99,1,0)*IF('Shoppable Services'!$E$4=$C99,1,0)*IF('Shoppable Services'!$D$4=$B99,1,0)*IF('Shoppable Services'!$C$4=$A99,1,0)*IF('Shoppable Services'!$B$4=AN$52,AN48,0)</f>
        <v>0</v>
      </c>
      <c r="AO99" s="4">
        <f>IF('Shoppable Services'!$F$4=$D99,1,0)*IF('Shoppable Services'!$E$4=$C99,1,0)*IF('Shoppable Services'!$D$4=$B99,1,0)*IF('Shoppable Services'!$C$4=$A99,1,0)*IF('Shoppable Services'!$B$4=AO$52,AO48,0)</f>
        <v>0</v>
      </c>
      <c r="AP99" s="4">
        <f>IF('Shoppable Services'!$F$4=$D99,1,0)*IF('Shoppable Services'!$E$4=$C99,1,0)*IF('Shoppable Services'!$D$4=$B99,1,0)*IF('Shoppable Services'!$C$4=$A99,1,0)*IF('Shoppable Services'!$B$4=AP$52,AP48,0)</f>
        <v>0</v>
      </c>
    </row>
    <row r="100" spans="1:42">
      <c r="E100" s="4">
        <f>COUNTIF(E53:E99,"&gt;0")</f>
        <v>1</v>
      </c>
      <c r="F100" s="4">
        <f>COUNTIF(F53:F99,"&gt;0")</f>
        <v>1</v>
      </c>
      <c r="G100" s="4">
        <f>COUNTIF(G53:G99,"&gt;0")</f>
        <v>1</v>
      </c>
      <c r="H100" s="4">
        <f>COUNTIF(H53:H99,"&gt;0")</f>
        <v>1</v>
      </c>
      <c r="I100" s="4">
        <f>COUNTIF(I53:I99,"&gt;0")</f>
        <v>1</v>
      </c>
      <c r="J100" s="4">
        <f>COUNTIF(J53:BE99,"&gt;0")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69FCA5-112F-4690-8814-A2BF762F5239}"/>
</file>

<file path=customXml/itemProps2.xml><?xml version="1.0" encoding="utf-8"?>
<ds:datastoreItem xmlns:ds="http://schemas.openxmlformats.org/officeDocument/2006/customXml" ds:itemID="{BDFB0A3C-1741-470F-AF83-CBDFBD6B68C7}"/>
</file>

<file path=customXml/itemProps3.xml><?xml version="1.0" encoding="utf-8"?>
<ds:datastoreItem xmlns:ds="http://schemas.openxmlformats.org/officeDocument/2006/customXml" ds:itemID="{8B73C53B-039F-4C51-9310-CEC10AA306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2022-03-17T18:35:35Z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