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Data!$A$1:$G$71</definedName>
  </definedNames>
  <calcPr calcId="162913"/>
</workbook>
</file>

<file path=xl/calcChain.xml><?xml version="1.0" encoding="utf-8"?>
<calcChain xmlns="http://schemas.openxmlformats.org/spreadsheetml/2006/main">
  <c r="AO53" i="1" l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F53" i="1" l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53" i="1"/>
  <c r="I67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67" i="1" s="1"/>
  <c r="I4" i="6" s="1"/>
  <c r="G53" i="1"/>
  <c r="G67" i="1" s="1"/>
  <c r="G4" i="6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E67" i="1" l="1"/>
  <c r="K4" i="6" s="1"/>
  <c r="F67" i="1"/>
  <c r="L4" i="6" s="1"/>
  <c r="J67" i="1"/>
  <c r="H4" i="6" s="1"/>
</calcChain>
</file>

<file path=xl/sharedStrings.xml><?xml version="1.0" encoding="utf-8"?>
<sst xmlns="http://schemas.openxmlformats.org/spreadsheetml/2006/main" count="317" uniqueCount="82">
  <si>
    <t>Level of Care</t>
  </si>
  <si>
    <t>Specialty</t>
  </si>
  <si>
    <t>Age</t>
  </si>
  <si>
    <t>Rate Type</t>
  </si>
  <si>
    <t>Low Rate</t>
  </si>
  <si>
    <t>High Rate</t>
  </si>
  <si>
    <t>COMPSYCH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</si>
  <si>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</si>
  <si>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</si>
  <si>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</si>
  <si>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</si>
  <si>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</si>
  <si>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</si>
  <si>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</si>
  <si>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</si>
  <si>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</si>
  <si>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</si>
  <si>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</si>
  <si>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</si>
  <si>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</si>
  <si>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</si>
  <si>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</si>
  <si>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</si>
  <si>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</si>
  <si>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</si>
  <si>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</si>
  <si>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</si>
  <si>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Date of last update: 1/01/2022</t>
  </si>
  <si>
    <t>VALUE OPTIONS Rate</t>
  </si>
  <si>
    <t>Adult</t>
  </si>
  <si>
    <t>Case Rate/DRG</t>
  </si>
  <si>
    <t>All Ages</t>
  </si>
  <si>
    <t>Inpatient - Other</t>
  </si>
  <si>
    <t>Outpatient - Other</t>
  </si>
  <si>
    <t>AETNA - MEDICARE Rate</t>
  </si>
  <si>
    <t>AETNA STUDENT PLAN Rate</t>
  </si>
  <si>
    <t>ALICARE Rate</t>
  </si>
  <si>
    <t>BLUE CROSS Rate</t>
  </si>
  <si>
    <t>BLUE CROSS INDEMNITY Rate</t>
  </si>
  <si>
    <t>BLUE CROSS OUT OF AR Rate</t>
  </si>
  <si>
    <t>BLUE CROSS PERSONAL Rate</t>
  </si>
  <si>
    <t>BLUE CROSS 65 SPECIA Rate</t>
  </si>
  <si>
    <t>BRAVO HEALTH Rate</t>
  </si>
  <si>
    <t>CARPENTER HEALTH &amp; W Rate</t>
  </si>
  <si>
    <t>CBH Rate</t>
  </si>
  <si>
    <t>CBHNP COM BH HC NETW Rate</t>
  </si>
  <si>
    <t>CCBH ALLEGHENY Rate</t>
  </si>
  <si>
    <t>CCBH BERKS Rate</t>
  </si>
  <si>
    <t>CCBH CARBON MONROE P Rate</t>
  </si>
  <si>
    <t>CCBH CHESTER Rate</t>
  </si>
  <si>
    <t>CCBH NORTHCENTRAL Rate</t>
  </si>
  <si>
    <t>CCBH NORTHEAST Rate</t>
  </si>
  <si>
    <t>CCBH YORK ADAMS COUN Rate</t>
  </si>
  <si>
    <t>CIGNA PPO HEALTHCARE Rate</t>
  </si>
  <si>
    <t>DEVON HEALTH SERVICE Rate</t>
  </si>
  <si>
    <t>FEDERAL BLUE CROSS Rate</t>
  </si>
  <si>
    <t>FIRST HEALTH NETWORK Rate</t>
  </si>
  <si>
    <t>GATEWAY MEDICARE ASS Rate</t>
  </si>
  <si>
    <t>HEALTH PARTNERS MAGE Rate</t>
  </si>
  <si>
    <t>HIGHMARK BLUE SHIELD Rate</t>
  </si>
  <si>
    <t>HUMANA GOLD MEDICARE Rate</t>
  </si>
  <si>
    <t>INDEPENDENCE ADMINIS Rate</t>
  </si>
  <si>
    <t>IRON WORKERS DISTRIC Rate</t>
  </si>
  <si>
    <t>KEYCARE 65 Rate</t>
  </si>
  <si>
    <t>KHPE Rate</t>
  </si>
  <si>
    <t>KHPE-CHIP Rate</t>
  </si>
  <si>
    <t>MBH BUCKS COUNTY Rate</t>
  </si>
  <si>
    <t>MBH DELAWARE COUNTY Rate</t>
  </si>
  <si>
    <t>MBH LEHIGH COUNTY Rate</t>
  </si>
  <si>
    <t>MBH MONTGOMERY COUNT Rate</t>
  </si>
  <si>
    <t>MBH NORTHAMPTON Rate</t>
  </si>
  <si>
    <t>MHN SERVICES Rate</t>
  </si>
  <si>
    <t>MHNET Rate</t>
  </si>
  <si>
    <t>OPTUM HEALTH BEH SOL Rate</t>
  </si>
  <si>
    <t>OXFORD HEALTH PLAN-C Rate</t>
  </si>
  <si>
    <t>PENN BEHAVIORAL Rate</t>
  </si>
  <si>
    <t>QUEST BEHAVIORAL HEA Rate</t>
  </si>
  <si>
    <t>TOTAL CARE NETWORK I Rate</t>
  </si>
  <si>
    <t>UNITED HEALTH PLUS Rate</t>
  </si>
  <si>
    <t>% of Medicare PPS</t>
  </si>
  <si>
    <t>Inpatient - 1:1</t>
  </si>
  <si>
    <t>Per Hour/Unit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</si>
</sst>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workbookViewId="0">
      <selection activeCell="I63" sqref="I63"/>
    </sheetView>
  </sheetViews>
  <sheetFormatPr defaultRowHeight="15" outlineLevelRow="1"/>
  <cols>
    <col min="2" max="2" width="28" style="5" bestFit="1" customWidth="1"/>
    <col min="3" max="11" width="16.85546875" style="5" customWidth="1"/>
    <col min="12" max="12" width="12.42578125" customWidth="1"/>
  </cols>
  <sheetData>
    <row r="1" spans="1:12">
      <c r="A1" s="16" t="s">
        <v>27</v>
      </c>
    </row>
    <row r="2" spans="1:12">
      <c r="B2" s="22" t="s">
        <v>16</v>
      </c>
      <c r="C2" s="22"/>
      <c r="D2" s="22"/>
      <c r="E2" s="22"/>
      <c r="F2" s="22"/>
    </row>
    <row r="3" spans="1:12">
      <c r="B3" s="6" t="s">
        <v>14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13</v>
      </c>
      <c r="H3" s="6" t="s">
        <v>15</v>
      </c>
      <c r="I3" s="6" t="s">
        <v>4</v>
      </c>
      <c r="J3" s="6" t="s">
        <v>5</v>
      </c>
      <c r="K3" s="6" t="s">
        <v>12</v>
      </c>
      <c r="L3" s="6" t="s">
        <v>19</v>
      </c>
    </row>
    <row r="4" spans="1:12">
      <c r="B4" s="7" t="s">
        <v>55</v>
      </c>
      <c r="C4" s="7" t="s">
        <v>8</v>
      </c>
      <c r="D4" s="7" t="s">
        <v>25</v>
      </c>
      <c r="E4" s="7" t="s">
        <v>31</v>
      </c>
      <c r="F4" s="7" t="s">
        <v>9</v>
      </c>
      <c r="G4" s="8">
        <f>IF(Data!$G$67&gt;1,"Error",MAX(Data!G53:G66))</f>
        <v>124</v>
      </c>
      <c r="H4" s="9">
        <f>IF(Data!$J$67&gt;1,"Error",IF(Data!$J$67=0,"N/A",MAX(Data!J53:BD66)))</f>
        <v>922</v>
      </c>
      <c r="I4" s="9">
        <f>IF(Data!$H$67&gt;1,"Error",SUM(Data!H53:H66))</f>
        <v>920</v>
      </c>
      <c r="J4" s="9">
        <f>IF(Data!$I$67&gt;1,"Error",SUM(Data!I53:I66))</f>
        <v>945</v>
      </c>
      <c r="K4" s="9">
        <f>IF(Data!$E$67&gt;1,"Error",SUM(Data!E53:E66))</f>
        <v>2000</v>
      </c>
      <c r="L4" s="9">
        <f>IF(Data!$F$67&gt;1,"Error",SUM(Data!F53:F66))</f>
        <v>2000</v>
      </c>
    </row>
    <row r="7" spans="1:12" hidden="1" outlineLevel="1">
      <c r="B7" s="15" t="s">
        <v>14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23</v>
      </c>
      <c r="C8" t="s">
        <v>8</v>
      </c>
      <c r="D8" t="s">
        <v>32</v>
      </c>
      <c r="E8" t="s">
        <v>29</v>
      </c>
      <c r="F8" t="s">
        <v>9</v>
      </c>
    </row>
    <row r="9" spans="1:12" hidden="1" outlineLevel="1">
      <c r="B9" s="18" t="s">
        <v>34</v>
      </c>
      <c r="C9" t="s">
        <v>26</v>
      </c>
      <c r="D9" t="s">
        <v>25</v>
      </c>
      <c r="E9" t="s">
        <v>10</v>
      </c>
      <c r="F9" t="s">
        <v>11</v>
      </c>
    </row>
    <row r="10" spans="1:12" hidden="1" outlineLevel="1">
      <c r="B10" s="18" t="s">
        <v>35</v>
      </c>
      <c r="C10"/>
      <c r="D10" t="s">
        <v>80</v>
      </c>
      <c r="E10" t="s">
        <v>31</v>
      </c>
      <c r="F10" t="s">
        <v>79</v>
      </c>
    </row>
    <row r="11" spans="1:12" hidden="1" outlineLevel="1">
      <c r="B11" s="18" t="s">
        <v>36</v>
      </c>
      <c r="C11"/>
      <c r="D11" t="s">
        <v>33</v>
      </c>
      <c r="E11"/>
      <c r="F11" t="s">
        <v>81</v>
      </c>
    </row>
    <row r="12" spans="1:12" hidden="1" outlineLevel="1">
      <c r="B12" s="18" t="s">
        <v>37</v>
      </c>
      <c r="C12"/>
      <c r="D12"/>
      <c r="E12"/>
      <c r="F12" t="s">
        <v>30</v>
      </c>
    </row>
    <row r="13" spans="1:12" hidden="1" outlineLevel="1">
      <c r="B13" s="18" t="s">
        <v>38</v>
      </c>
      <c r="C13"/>
      <c r="D13"/>
      <c r="E13"/>
      <c r="F13"/>
    </row>
    <row r="14" spans="1:12" hidden="1" outlineLevel="1">
      <c r="B14" s="18" t="s">
        <v>39</v>
      </c>
      <c r="C14"/>
      <c r="D14"/>
      <c r="E14"/>
      <c r="F14"/>
    </row>
    <row r="15" spans="1:12" hidden="1" outlineLevel="1">
      <c r="B15" s="18" t="s">
        <v>40</v>
      </c>
      <c r="C15"/>
      <c r="D15"/>
      <c r="E15"/>
      <c r="F15"/>
    </row>
    <row r="16" spans="1:12" hidden="1" outlineLevel="1">
      <c r="B16" s="18" t="s">
        <v>41</v>
      </c>
      <c r="C16"/>
      <c r="D16"/>
      <c r="E16"/>
      <c r="F16"/>
    </row>
    <row r="17" spans="2:6" hidden="1" outlineLevel="1">
      <c r="B17" s="18" t="s">
        <v>42</v>
      </c>
      <c r="C17"/>
      <c r="D17"/>
      <c r="E17"/>
      <c r="F17"/>
    </row>
    <row r="18" spans="2:6" hidden="1" outlineLevel="1">
      <c r="B18" s="18" t="s">
        <v>43</v>
      </c>
      <c r="C18"/>
      <c r="D18"/>
      <c r="E18"/>
      <c r="F18"/>
    </row>
    <row r="19" spans="2:6" hidden="1" outlineLevel="1">
      <c r="B19" s="18" t="s">
        <v>44</v>
      </c>
      <c r="C19"/>
      <c r="D19"/>
      <c r="E19"/>
      <c r="F19"/>
    </row>
    <row r="20" spans="2:6" ht="30" hidden="1" outlineLevel="1">
      <c r="B20" s="18" t="s">
        <v>45</v>
      </c>
      <c r="C20"/>
      <c r="D20"/>
      <c r="E20"/>
      <c r="F20"/>
    </row>
    <row r="21" spans="2:6" hidden="1" outlineLevel="1">
      <c r="B21" s="18" t="s">
        <v>46</v>
      </c>
      <c r="C21"/>
      <c r="D21"/>
      <c r="E21"/>
      <c r="F21"/>
    </row>
    <row r="22" spans="2:6" hidden="1" outlineLevel="1">
      <c r="B22" s="18" t="s">
        <v>47</v>
      </c>
      <c r="C22"/>
      <c r="D22"/>
      <c r="E22"/>
      <c r="F22"/>
    </row>
    <row r="23" spans="2:6" ht="30" hidden="1" outlineLevel="1">
      <c r="B23" s="18" t="s">
        <v>48</v>
      </c>
      <c r="C23"/>
      <c r="D23"/>
      <c r="E23"/>
      <c r="F23"/>
    </row>
    <row r="24" spans="2:6" hidden="1" outlineLevel="1">
      <c r="B24" s="18" t="s">
        <v>49</v>
      </c>
      <c r="C24"/>
      <c r="D24"/>
      <c r="E24"/>
      <c r="F24"/>
    </row>
    <row r="25" spans="2:6" hidden="1" outlineLevel="1">
      <c r="B25" s="18" t="s">
        <v>50</v>
      </c>
      <c r="C25"/>
      <c r="D25"/>
      <c r="E25"/>
      <c r="F25"/>
    </row>
    <row r="26" spans="2:6" hidden="1" outlineLevel="1">
      <c r="B26" s="18" t="s">
        <v>51</v>
      </c>
      <c r="C26"/>
      <c r="D26"/>
      <c r="E26"/>
      <c r="F26"/>
    </row>
    <row r="27" spans="2:6" ht="30" hidden="1" outlineLevel="1">
      <c r="B27" s="18" t="s">
        <v>52</v>
      </c>
      <c r="C27"/>
      <c r="D27"/>
      <c r="E27"/>
      <c r="F27"/>
    </row>
    <row r="28" spans="2:6" hidden="1" outlineLevel="1">
      <c r="B28" s="18" t="s">
        <v>53</v>
      </c>
      <c r="C28"/>
      <c r="D28"/>
      <c r="E28"/>
      <c r="F28"/>
    </row>
    <row r="29" spans="2:6" hidden="1" outlineLevel="1">
      <c r="B29" s="18" t="s">
        <v>6</v>
      </c>
      <c r="C29"/>
      <c r="D29"/>
      <c r="E29"/>
      <c r="F29"/>
    </row>
    <row r="30" spans="2:6" hidden="1" outlineLevel="1">
      <c r="B30" s="18" t="s">
        <v>54</v>
      </c>
      <c r="C30"/>
      <c r="D30"/>
      <c r="E30"/>
      <c r="F30"/>
    </row>
    <row r="31" spans="2:6" hidden="1" outlineLevel="1">
      <c r="B31" s="18" t="s">
        <v>55</v>
      </c>
      <c r="C31"/>
      <c r="D31"/>
      <c r="E31"/>
      <c r="F31"/>
    </row>
    <row r="32" spans="2:6" hidden="1" outlineLevel="1">
      <c r="B32" s="18" t="s">
        <v>56</v>
      </c>
      <c r="C32"/>
      <c r="D32"/>
      <c r="E32"/>
      <c r="F32"/>
    </row>
    <row r="33" spans="2:6" ht="30" hidden="1" outlineLevel="1">
      <c r="B33" s="18" t="s">
        <v>57</v>
      </c>
      <c r="C33"/>
      <c r="D33"/>
      <c r="E33"/>
      <c r="F33"/>
    </row>
    <row r="34" spans="2:6" ht="30" hidden="1" outlineLevel="1">
      <c r="B34" s="18" t="s">
        <v>58</v>
      </c>
      <c r="C34"/>
      <c r="D34"/>
      <c r="E34"/>
      <c r="F34"/>
    </row>
    <row r="35" spans="2:6" hidden="1" outlineLevel="1">
      <c r="B35" s="18" t="s">
        <v>59</v>
      </c>
      <c r="C35"/>
      <c r="D35"/>
      <c r="E35"/>
      <c r="F35"/>
    </row>
    <row r="36" spans="2:6" ht="30" hidden="1" outlineLevel="1">
      <c r="B36" s="18" t="s">
        <v>60</v>
      </c>
      <c r="C36"/>
      <c r="D36"/>
      <c r="E36"/>
      <c r="F36"/>
    </row>
    <row r="37" spans="2:6" ht="30" hidden="1" outlineLevel="1">
      <c r="B37" s="18" t="s">
        <v>61</v>
      </c>
      <c r="C37"/>
      <c r="D37"/>
      <c r="E37"/>
      <c r="F37"/>
    </row>
    <row r="38" spans="2:6" hidden="1" outlineLevel="1">
      <c r="B38" s="18" t="s">
        <v>62</v>
      </c>
      <c r="C38"/>
      <c r="D38"/>
      <c r="E38"/>
      <c r="F38"/>
    </row>
    <row r="39" spans="2:6" hidden="1" outlineLevel="1">
      <c r="B39" s="18" t="s">
        <v>63</v>
      </c>
      <c r="C39"/>
      <c r="D39"/>
      <c r="E39"/>
      <c r="F39"/>
    </row>
    <row r="40" spans="2:6" hidden="1" outlineLevel="1">
      <c r="B40" s="18" t="s">
        <v>64</v>
      </c>
      <c r="C40"/>
      <c r="D40"/>
      <c r="E40"/>
      <c r="F40"/>
    </row>
    <row r="41" spans="2:6" hidden="1" outlineLevel="1">
      <c r="B41" s="18" t="s">
        <v>65</v>
      </c>
      <c r="C41"/>
      <c r="D41"/>
      <c r="E41"/>
      <c r="F41"/>
    </row>
    <row r="42" spans="2:6" hidden="1" outlineLevel="1">
      <c r="B42" s="18" t="s">
        <v>66</v>
      </c>
      <c r="C42"/>
      <c r="D42"/>
      <c r="E42"/>
      <c r="F42"/>
    </row>
    <row r="43" spans="2:6" ht="30" hidden="1" outlineLevel="1">
      <c r="B43" s="18" t="s">
        <v>67</v>
      </c>
      <c r="C43"/>
      <c r="D43"/>
      <c r="E43"/>
      <c r="F43"/>
    </row>
    <row r="44" spans="2:6" hidden="1" outlineLevel="1">
      <c r="B44" s="18" t="s">
        <v>68</v>
      </c>
      <c r="C44"/>
      <c r="D44"/>
      <c r="E44"/>
      <c r="F44"/>
    </row>
    <row r="45" spans="2:6" ht="30" hidden="1" outlineLevel="1">
      <c r="B45" s="18" t="s">
        <v>69</v>
      </c>
      <c r="C45"/>
      <c r="D45"/>
      <c r="E45"/>
      <c r="F45"/>
    </row>
    <row r="46" spans="2:6" hidden="1" outlineLevel="1">
      <c r="B46" s="18" t="s">
        <v>70</v>
      </c>
      <c r="C46"/>
      <c r="D46"/>
      <c r="E46"/>
      <c r="F46"/>
    </row>
    <row r="47" spans="2:6" hidden="1" outlineLevel="1">
      <c r="B47" s="18" t="s">
        <v>71</v>
      </c>
      <c r="C47"/>
      <c r="D47"/>
      <c r="E47"/>
      <c r="F47"/>
    </row>
    <row r="48" spans="2:6" hidden="1" outlineLevel="1">
      <c r="B48" s="18" t="s">
        <v>72</v>
      </c>
      <c r="C48"/>
      <c r="D48"/>
      <c r="E48"/>
      <c r="F48"/>
    </row>
    <row r="49" spans="2:6" hidden="1" outlineLevel="1">
      <c r="B49" s="18" t="s">
        <v>73</v>
      </c>
      <c r="C49"/>
      <c r="D49"/>
      <c r="E49"/>
      <c r="F49"/>
    </row>
    <row r="50" spans="2:6" hidden="1" outlineLevel="1">
      <c r="B50" s="18" t="s">
        <v>74</v>
      </c>
      <c r="C50"/>
      <c r="D50"/>
      <c r="E50"/>
      <c r="F50"/>
    </row>
    <row r="51" spans="2:6" hidden="1" outlineLevel="1">
      <c r="B51" s="18" t="s">
        <v>75</v>
      </c>
      <c r="C51"/>
      <c r="D51"/>
      <c r="E51"/>
      <c r="F51"/>
    </row>
    <row r="52" spans="2:6" hidden="1" outlineLevel="1">
      <c r="B52" s="18" t="s">
        <v>76</v>
      </c>
      <c r="C52"/>
      <c r="D52"/>
      <c r="E52"/>
      <c r="F52"/>
    </row>
    <row r="53" spans="2:6" hidden="1" outlineLevel="1">
      <c r="B53" s="18" t="s">
        <v>77</v>
      </c>
      <c r="C53"/>
      <c r="D53"/>
      <c r="E53"/>
      <c r="F53"/>
    </row>
    <row r="54" spans="2:6" hidden="1" outlineLevel="1">
      <c r="B54" s="18" t="s">
        <v>24</v>
      </c>
      <c r="C54"/>
      <c r="D54"/>
      <c r="E54"/>
      <c r="F54"/>
    </row>
    <row r="55" spans="2:6" hidden="1" outlineLevel="1">
      <c r="B55" s="18" t="s">
        <v>7</v>
      </c>
      <c r="C55"/>
      <c r="D55"/>
      <c r="E55"/>
      <c r="F55"/>
    </row>
    <row r="56" spans="2:6" hidden="1" collapsed="1">
      <c r="B56" s="18" t="s">
        <v>78</v>
      </c>
    </row>
    <row r="57" spans="2:6" hidden="1">
      <c r="B57" s="18" t="s">
        <v>28</v>
      </c>
    </row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$D$8:$D$11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$B$8:$B$57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topLeftCell="A34" workbookViewId="0">
      <selection activeCell="C19" sqref="C19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9" ht="60">
      <c r="A1" s="17" t="s">
        <v>17</v>
      </c>
      <c r="B1" s="17" t="s">
        <v>1</v>
      </c>
      <c r="C1" s="17" t="s">
        <v>2</v>
      </c>
      <c r="D1" s="17" t="s">
        <v>3</v>
      </c>
      <c r="E1" s="18" t="s">
        <v>18</v>
      </c>
      <c r="F1" s="18" t="s">
        <v>19</v>
      </c>
      <c r="G1" s="18" t="s">
        <v>20</v>
      </c>
      <c r="H1" s="18" t="s">
        <v>21</v>
      </c>
      <c r="I1" s="18" t="s">
        <v>22</v>
      </c>
      <c r="J1" s="18" t="s">
        <v>23</v>
      </c>
      <c r="K1" s="18" t="s">
        <v>34</v>
      </c>
      <c r="L1" s="18" t="s">
        <v>35</v>
      </c>
      <c r="M1" s="18" t="s">
        <v>36</v>
      </c>
      <c r="N1" s="18" t="s">
        <v>37</v>
      </c>
      <c r="O1" s="18" t="s">
        <v>38</v>
      </c>
      <c r="P1" s="18" t="s">
        <v>39</v>
      </c>
      <c r="Q1" s="18" t="s">
        <v>40</v>
      </c>
      <c r="R1" s="18" t="s">
        <v>41</v>
      </c>
      <c r="S1" s="18" t="s">
        <v>42</v>
      </c>
      <c r="T1" s="18" t="s">
        <v>43</v>
      </c>
      <c r="U1" s="18" t="s">
        <v>44</v>
      </c>
      <c r="V1" s="18" t="s">
        <v>45</v>
      </c>
      <c r="W1" s="18" t="s">
        <v>46</v>
      </c>
      <c r="X1" s="18" t="s">
        <v>47</v>
      </c>
      <c r="Y1" s="18" t="s">
        <v>48</v>
      </c>
      <c r="Z1" s="18" t="s">
        <v>49</v>
      </c>
      <c r="AA1" s="18" t="s">
        <v>50</v>
      </c>
      <c r="AB1" s="18" t="s">
        <v>51</v>
      </c>
      <c r="AC1" s="18" t="s">
        <v>52</v>
      </c>
      <c r="AD1" s="18" t="s">
        <v>53</v>
      </c>
      <c r="AE1" s="18" t="s">
        <v>6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24</v>
      </c>
      <c r="BE1" s="18" t="s">
        <v>7</v>
      </c>
      <c r="BF1" s="18" t="s">
        <v>78</v>
      </c>
      <c r="BG1" s="18" t="s">
        <v>28</v>
      </c>
    </row>
    <row r="2" spans="1:59">
      <c r="A2" t="s">
        <v>8</v>
      </c>
      <c r="B2" t="s">
        <v>32</v>
      </c>
      <c r="C2" t="s">
        <v>29</v>
      </c>
      <c r="D2" t="s">
        <v>9</v>
      </c>
      <c r="E2" s="2">
        <v>100</v>
      </c>
      <c r="F2" s="2">
        <v>100</v>
      </c>
      <c r="G2" s="19">
        <v>513</v>
      </c>
      <c r="H2" s="20">
        <v>350</v>
      </c>
      <c r="I2" s="20">
        <v>830</v>
      </c>
      <c r="J2" s="21">
        <v>0</v>
      </c>
      <c r="K2" s="21">
        <v>0</v>
      </c>
      <c r="L2" s="21">
        <v>0</v>
      </c>
      <c r="M2" s="21">
        <v>0</v>
      </c>
      <c r="N2" s="21">
        <v>750</v>
      </c>
      <c r="O2" s="21">
        <v>750</v>
      </c>
      <c r="P2" s="21">
        <v>750</v>
      </c>
      <c r="Q2" s="21">
        <v>750</v>
      </c>
      <c r="R2" s="21">
        <v>750</v>
      </c>
      <c r="S2" s="21">
        <v>0</v>
      </c>
      <c r="T2" s="21">
        <v>0</v>
      </c>
      <c r="U2" s="21">
        <v>800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1357</v>
      </c>
      <c r="AE2" s="21">
        <v>0</v>
      </c>
      <c r="AF2" s="21">
        <v>0</v>
      </c>
      <c r="AG2" s="21">
        <v>750</v>
      </c>
      <c r="AH2" s="21">
        <v>0</v>
      </c>
      <c r="AI2" s="21">
        <v>0</v>
      </c>
      <c r="AJ2" s="21">
        <v>750</v>
      </c>
      <c r="AK2" s="21">
        <v>750</v>
      </c>
      <c r="AL2" s="21">
        <v>0</v>
      </c>
      <c r="AM2" s="21">
        <v>750</v>
      </c>
      <c r="AN2" s="21">
        <v>0</v>
      </c>
      <c r="AO2" s="21">
        <v>750</v>
      </c>
      <c r="AP2" s="21">
        <v>750</v>
      </c>
      <c r="AQ2" s="21">
        <v>750</v>
      </c>
      <c r="AR2" s="21">
        <v>350</v>
      </c>
      <c r="AS2" s="21">
        <v>350</v>
      </c>
      <c r="AT2" s="21">
        <v>350</v>
      </c>
      <c r="AU2" s="21">
        <v>350</v>
      </c>
      <c r="AV2" s="21">
        <v>350</v>
      </c>
      <c r="AW2" s="21">
        <v>0</v>
      </c>
      <c r="AX2" s="21">
        <v>603</v>
      </c>
      <c r="AY2" s="21">
        <v>0</v>
      </c>
      <c r="AZ2" s="21">
        <v>0</v>
      </c>
      <c r="BA2" s="21">
        <v>0</v>
      </c>
      <c r="BB2" s="21">
        <v>0</v>
      </c>
      <c r="BC2" s="21">
        <v>0</v>
      </c>
      <c r="BD2" s="21">
        <v>0</v>
      </c>
      <c r="BE2" s="21">
        <v>0</v>
      </c>
      <c r="BF2" s="21">
        <v>420</v>
      </c>
      <c r="BG2" s="21">
        <v>830</v>
      </c>
    </row>
    <row r="3" spans="1:59">
      <c r="A3" t="s">
        <v>8</v>
      </c>
      <c r="B3" t="s">
        <v>32</v>
      </c>
      <c r="C3" t="s">
        <v>29</v>
      </c>
      <c r="D3" t="s">
        <v>11</v>
      </c>
      <c r="E3" s="2">
        <v>100</v>
      </c>
      <c r="F3" s="2">
        <v>100</v>
      </c>
      <c r="G3" s="19">
        <v>513</v>
      </c>
      <c r="H3" s="20">
        <v>100</v>
      </c>
      <c r="I3" s="20">
        <v>100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100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</row>
    <row r="4" spans="1:59">
      <c r="A4" t="s">
        <v>8</v>
      </c>
      <c r="B4" t="s">
        <v>25</v>
      </c>
      <c r="C4" t="s">
        <v>10</v>
      </c>
      <c r="D4" t="s">
        <v>79</v>
      </c>
      <c r="E4" s="2">
        <v>2000</v>
      </c>
      <c r="F4" s="2">
        <v>2000</v>
      </c>
      <c r="G4" s="19">
        <v>114</v>
      </c>
      <c r="H4" s="20">
        <v>101</v>
      </c>
      <c r="I4" s="20">
        <v>110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105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110</v>
      </c>
      <c r="AJ4" s="21">
        <v>0</v>
      </c>
      <c r="AK4" s="21">
        <v>0</v>
      </c>
      <c r="AL4" s="21">
        <v>101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</row>
    <row r="5" spans="1:59">
      <c r="A5" t="s">
        <v>8</v>
      </c>
      <c r="B5" t="s">
        <v>25</v>
      </c>
      <c r="C5" t="s">
        <v>10</v>
      </c>
      <c r="D5" t="s">
        <v>9</v>
      </c>
      <c r="E5" s="2">
        <v>2000</v>
      </c>
      <c r="F5" s="2">
        <v>2000</v>
      </c>
      <c r="G5" s="19">
        <v>114</v>
      </c>
      <c r="H5" s="20">
        <v>577.5</v>
      </c>
      <c r="I5" s="20">
        <v>1155</v>
      </c>
      <c r="J5" s="21">
        <v>1155</v>
      </c>
      <c r="K5" s="21">
        <v>1155</v>
      </c>
      <c r="L5" s="21">
        <v>1155</v>
      </c>
      <c r="M5" s="21">
        <v>650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650</v>
      </c>
      <c r="U5" s="21">
        <v>750</v>
      </c>
      <c r="V5" s="21">
        <v>675.75</v>
      </c>
      <c r="W5" s="21">
        <v>577.5</v>
      </c>
      <c r="X5" s="21">
        <v>713.9</v>
      </c>
      <c r="Y5" s="21">
        <v>661.5</v>
      </c>
      <c r="Z5" s="21">
        <v>756</v>
      </c>
      <c r="AA5" s="21">
        <v>600</v>
      </c>
      <c r="AB5" s="21">
        <v>649.85</v>
      </c>
      <c r="AC5" s="21">
        <v>677.16</v>
      </c>
      <c r="AD5" s="21">
        <v>0</v>
      </c>
      <c r="AE5" s="21">
        <v>1073</v>
      </c>
      <c r="AF5" s="21">
        <v>780</v>
      </c>
      <c r="AG5" s="21">
        <v>0</v>
      </c>
      <c r="AH5" s="21">
        <v>800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650</v>
      </c>
      <c r="AO5" s="21">
        <v>0</v>
      </c>
      <c r="AP5" s="21">
        <v>0</v>
      </c>
      <c r="AQ5" s="21">
        <v>0</v>
      </c>
      <c r="AR5" s="21">
        <v>615.16</v>
      </c>
      <c r="AS5" s="21">
        <v>615.16</v>
      </c>
      <c r="AT5" s="21">
        <v>615.16</v>
      </c>
      <c r="AU5" s="21">
        <v>615.16</v>
      </c>
      <c r="AV5" s="21">
        <v>615.16</v>
      </c>
      <c r="AW5" s="21">
        <v>966</v>
      </c>
      <c r="AX5" s="21">
        <v>901</v>
      </c>
      <c r="AY5" s="21">
        <v>900</v>
      </c>
      <c r="AZ5" s="21">
        <v>830</v>
      </c>
      <c r="BA5" s="21">
        <v>700</v>
      </c>
      <c r="BB5" s="21">
        <v>884.34</v>
      </c>
      <c r="BC5" s="21">
        <v>780</v>
      </c>
      <c r="BD5" s="21">
        <v>955.11</v>
      </c>
      <c r="BE5" s="21">
        <v>900</v>
      </c>
      <c r="BF5" s="21">
        <v>830</v>
      </c>
      <c r="BG5" s="21">
        <v>925</v>
      </c>
    </row>
    <row r="6" spans="1:59">
      <c r="A6" t="s">
        <v>8</v>
      </c>
      <c r="B6" t="s">
        <v>25</v>
      </c>
      <c r="C6" t="s">
        <v>29</v>
      </c>
      <c r="D6" t="s">
        <v>79</v>
      </c>
      <c r="E6" s="2">
        <v>1304</v>
      </c>
      <c r="F6" s="2">
        <v>1304</v>
      </c>
      <c r="G6" s="19">
        <v>929</v>
      </c>
      <c r="H6" s="20">
        <v>101</v>
      </c>
      <c r="I6" s="20">
        <v>110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105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110</v>
      </c>
      <c r="AJ6" s="21">
        <v>0</v>
      </c>
      <c r="AK6" s="21">
        <v>0</v>
      </c>
      <c r="AL6" s="21">
        <v>101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</row>
    <row r="7" spans="1:59">
      <c r="A7" t="s">
        <v>8</v>
      </c>
      <c r="B7" t="s">
        <v>25</v>
      </c>
      <c r="C7" t="s">
        <v>29</v>
      </c>
      <c r="D7" t="s">
        <v>9</v>
      </c>
      <c r="E7" s="2">
        <v>1304</v>
      </c>
      <c r="F7" s="2">
        <v>1304</v>
      </c>
      <c r="G7" s="19">
        <v>929</v>
      </c>
      <c r="H7" s="20">
        <v>548.63</v>
      </c>
      <c r="I7" s="20">
        <v>1123</v>
      </c>
      <c r="J7" s="21">
        <v>1123</v>
      </c>
      <c r="K7" s="21">
        <v>1123</v>
      </c>
      <c r="L7" s="21">
        <v>1123</v>
      </c>
      <c r="M7" s="21">
        <v>650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650</v>
      </c>
      <c r="U7" s="21">
        <v>689.85</v>
      </c>
      <c r="V7" s="21">
        <v>675.75</v>
      </c>
      <c r="W7" s="21">
        <v>548.63</v>
      </c>
      <c r="X7" s="21">
        <v>713.9</v>
      </c>
      <c r="Y7" s="21">
        <v>661.5</v>
      </c>
      <c r="Z7" s="21">
        <v>756</v>
      </c>
      <c r="AA7" s="21">
        <v>590</v>
      </c>
      <c r="AB7" s="21">
        <v>649.85</v>
      </c>
      <c r="AC7" s="21">
        <v>677.16</v>
      </c>
      <c r="AD7" s="21">
        <v>0</v>
      </c>
      <c r="AE7" s="21">
        <v>1043</v>
      </c>
      <c r="AF7" s="21">
        <v>780</v>
      </c>
      <c r="AG7" s="21">
        <v>0</v>
      </c>
      <c r="AH7" s="21">
        <v>800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650</v>
      </c>
      <c r="AO7" s="21">
        <v>0</v>
      </c>
      <c r="AP7" s="21">
        <v>0</v>
      </c>
      <c r="AQ7" s="21">
        <v>0</v>
      </c>
      <c r="AR7" s="21">
        <v>615.16</v>
      </c>
      <c r="AS7" s="21">
        <v>615.16</v>
      </c>
      <c r="AT7" s="21">
        <v>615.16</v>
      </c>
      <c r="AU7" s="21">
        <v>615.16</v>
      </c>
      <c r="AV7" s="21">
        <v>615.16</v>
      </c>
      <c r="AW7" s="21">
        <v>966</v>
      </c>
      <c r="AX7" s="21">
        <v>901</v>
      </c>
      <c r="AY7" s="21">
        <v>900</v>
      </c>
      <c r="AZ7" s="21">
        <v>830</v>
      </c>
      <c r="BA7" s="21">
        <v>700</v>
      </c>
      <c r="BB7" s="21">
        <v>884.34</v>
      </c>
      <c r="BC7" s="21">
        <v>780</v>
      </c>
      <c r="BD7" s="21">
        <v>955.11</v>
      </c>
      <c r="BE7" s="21">
        <v>900</v>
      </c>
      <c r="BF7" s="21">
        <v>830</v>
      </c>
      <c r="BG7" s="21">
        <v>925</v>
      </c>
    </row>
    <row r="8" spans="1:59">
      <c r="A8" t="s">
        <v>8</v>
      </c>
      <c r="B8" t="s">
        <v>25</v>
      </c>
      <c r="C8" t="s">
        <v>29</v>
      </c>
      <c r="D8" t="s">
        <v>79</v>
      </c>
      <c r="E8" s="2">
        <v>2000</v>
      </c>
      <c r="F8" s="2">
        <v>2000</v>
      </c>
      <c r="G8" s="19">
        <v>124</v>
      </c>
      <c r="H8" s="20">
        <v>101</v>
      </c>
      <c r="I8" s="20">
        <v>110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105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110</v>
      </c>
      <c r="AJ8" s="21">
        <v>0</v>
      </c>
      <c r="AK8" s="21">
        <v>0</v>
      </c>
      <c r="AL8" s="21">
        <v>101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</row>
    <row r="9" spans="1:59">
      <c r="A9" t="s">
        <v>8</v>
      </c>
      <c r="B9" t="s">
        <v>25</v>
      </c>
      <c r="C9" t="s">
        <v>29</v>
      </c>
      <c r="D9" t="s">
        <v>9</v>
      </c>
      <c r="E9" s="2">
        <v>2000</v>
      </c>
      <c r="F9" s="2">
        <v>2000</v>
      </c>
      <c r="G9" s="19">
        <v>124</v>
      </c>
      <c r="H9" s="20">
        <v>548.63</v>
      </c>
      <c r="I9" s="20">
        <v>1123</v>
      </c>
      <c r="J9" s="21">
        <v>1123</v>
      </c>
      <c r="K9" s="21">
        <v>1123</v>
      </c>
      <c r="L9" s="21">
        <v>1123</v>
      </c>
      <c r="M9" s="21">
        <v>650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650</v>
      </c>
      <c r="U9" s="21">
        <v>689.85</v>
      </c>
      <c r="V9" s="21">
        <v>675.75</v>
      </c>
      <c r="W9" s="21">
        <v>548.63</v>
      </c>
      <c r="X9" s="21">
        <v>713.9</v>
      </c>
      <c r="Y9" s="21">
        <v>661.5</v>
      </c>
      <c r="Z9" s="21">
        <v>756</v>
      </c>
      <c r="AA9" s="21">
        <v>590</v>
      </c>
      <c r="AB9" s="21">
        <v>649.85</v>
      </c>
      <c r="AC9" s="21">
        <v>677.16</v>
      </c>
      <c r="AD9" s="21">
        <v>0</v>
      </c>
      <c r="AE9" s="21">
        <v>1043</v>
      </c>
      <c r="AF9" s="21">
        <v>780</v>
      </c>
      <c r="AG9" s="21">
        <v>0</v>
      </c>
      <c r="AH9" s="21">
        <v>800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650</v>
      </c>
      <c r="AO9" s="21">
        <v>0</v>
      </c>
      <c r="AP9" s="21">
        <v>0</v>
      </c>
      <c r="AQ9" s="21">
        <v>0</v>
      </c>
      <c r="AR9" s="21">
        <v>615.16</v>
      </c>
      <c r="AS9" s="21">
        <v>615.16</v>
      </c>
      <c r="AT9" s="21">
        <v>615.16</v>
      </c>
      <c r="AU9" s="21">
        <v>615.16</v>
      </c>
      <c r="AV9" s="21">
        <v>615.16</v>
      </c>
      <c r="AW9" s="21">
        <v>966</v>
      </c>
      <c r="AX9" s="21">
        <v>901</v>
      </c>
      <c r="AY9" s="21">
        <v>900</v>
      </c>
      <c r="AZ9" s="21">
        <v>830</v>
      </c>
      <c r="BA9" s="21">
        <v>700</v>
      </c>
      <c r="BB9" s="21">
        <v>884.34</v>
      </c>
      <c r="BC9" s="21">
        <v>780</v>
      </c>
      <c r="BD9" s="21">
        <v>955.11</v>
      </c>
      <c r="BE9" s="21">
        <v>900</v>
      </c>
      <c r="BF9" s="21">
        <v>830</v>
      </c>
      <c r="BG9" s="21">
        <v>925</v>
      </c>
    </row>
    <row r="10" spans="1:59">
      <c r="A10" t="s">
        <v>8</v>
      </c>
      <c r="B10" t="s">
        <v>25</v>
      </c>
      <c r="C10" t="s">
        <v>31</v>
      </c>
      <c r="D10" t="s">
        <v>9</v>
      </c>
      <c r="E10" s="2">
        <v>2000</v>
      </c>
      <c r="F10" s="2">
        <v>2000</v>
      </c>
      <c r="G10" s="19">
        <v>124</v>
      </c>
      <c r="H10" s="20">
        <v>920</v>
      </c>
      <c r="I10" s="20">
        <v>945</v>
      </c>
      <c r="J10" s="21">
        <v>0</v>
      </c>
      <c r="K10" s="21">
        <v>0</v>
      </c>
      <c r="L10" s="21">
        <v>0</v>
      </c>
      <c r="M10" s="21">
        <v>0</v>
      </c>
      <c r="N10" s="21">
        <v>922</v>
      </c>
      <c r="O10" s="21">
        <v>922</v>
      </c>
      <c r="P10" s="21">
        <v>922</v>
      </c>
      <c r="Q10" s="21">
        <v>922</v>
      </c>
      <c r="R10" s="21">
        <v>922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1865</v>
      </c>
      <c r="AE10" s="21">
        <v>0</v>
      </c>
      <c r="AF10" s="21">
        <v>0</v>
      </c>
      <c r="AG10" s="21">
        <v>922</v>
      </c>
      <c r="AH10" s="21">
        <v>0</v>
      </c>
      <c r="AI10" s="21">
        <v>0</v>
      </c>
      <c r="AJ10" s="21">
        <v>922</v>
      </c>
      <c r="AK10" s="21">
        <v>922</v>
      </c>
      <c r="AL10" s="21">
        <v>0</v>
      </c>
      <c r="AM10" s="21">
        <v>922</v>
      </c>
      <c r="AN10" s="21">
        <v>0</v>
      </c>
      <c r="AO10" s="21">
        <v>922</v>
      </c>
      <c r="AP10" s="21">
        <v>922</v>
      </c>
      <c r="AQ10" s="21">
        <v>922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927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927</v>
      </c>
      <c r="BF10" s="21">
        <v>0</v>
      </c>
      <c r="BG10" s="21">
        <v>0</v>
      </c>
    </row>
    <row r="11" spans="1:59">
      <c r="A11" t="s">
        <v>8</v>
      </c>
      <c r="B11" t="s">
        <v>80</v>
      </c>
      <c r="C11" t="s">
        <v>31</v>
      </c>
      <c r="D11" t="s">
        <v>81</v>
      </c>
      <c r="E11" s="2">
        <v>630</v>
      </c>
      <c r="F11" s="2">
        <v>630</v>
      </c>
      <c r="G11" s="19">
        <v>919</v>
      </c>
      <c r="H11" s="20">
        <v>26.25</v>
      </c>
      <c r="I11" s="20">
        <v>26.25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26.25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</row>
    <row r="12" spans="1:59">
      <c r="A12" t="s">
        <v>26</v>
      </c>
      <c r="B12" t="s">
        <v>33</v>
      </c>
      <c r="C12" t="s">
        <v>29</v>
      </c>
      <c r="D12" t="s">
        <v>79</v>
      </c>
      <c r="E12" s="2">
        <v>870</v>
      </c>
      <c r="F12" s="2">
        <v>870</v>
      </c>
      <c r="G12" s="19">
        <v>900</v>
      </c>
      <c r="H12" s="20">
        <v>101</v>
      </c>
      <c r="I12" s="20">
        <v>105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105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101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</row>
    <row r="13" spans="1:59">
      <c r="A13" t="s">
        <v>26</v>
      </c>
      <c r="B13" t="s">
        <v>33</v>
      </c>
      <c r="C13" t="s">
        <v>29</v>
      </c>
      <c r="D13" t="s">
        <v>30</v>
      </c>
      <c r="E13" s="2">
        <v>870</v>
      </c>
      <c r="F13" s="2">
        <v>870</v>
      </c>
      <c r="G13" s="19">
        <v>900</v>
      </c>
      <c r="H13" s="20">
        <v>433</v>
      </c>
      <c r="I13" s="20">
        <v>433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433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</row>
    <row r="14" spans="1:59">
      <c r="A14" t="s">
        <v>26</v>
      </c>
      <c r="B14" t="s">
        <v>33</v>
      </c>
      <c r="C14" t="s">
        <v>29</v>
      </c>
      <c r="D14" t="s">
        <v>9</v>
      </c>
      <c r="E14" s="2">
        <v>870</v>
      </c>
      <c r="F14" s="2">
        <v>870</v>
      </c>
      <c r="G14" s="19">
        <v>900</v>
      </c>
      <c r="H14" s="20">
        <v>110</v>
      </c>
      <c r="I14" s="20">
        <v>600</v>
      </c>
      <c r="J14" s="21">
        <v>466</v>
      </c>
      <c r="K14" s="21">
        <v>466</v>
      </c>
      <c r="L14" s="21">
        <v>466</v>
      </c>
      <c r="M14" s="21">
        <v>250</v>
      </c>
      <c r="N14" s="21">
        <v>410</v>
      </c>
      <c r="O14" s="21">
        <v>410</v>
      </c>
      <c r="P14" s="21">
        <v>410</v>
      </c>
      <c r="Q14" s="21">
        <v>410</v>
      </c>
      <c r="R14" s="21">
        <v>410</v>
      </c>
      <c r="S14" s="21">
        <v>0</v>
      </c>
      <c r="T14" s="21">
        <v>250</v>
      </c>
      <c r="U14" s="21">
        <v>600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857</v>
      </c>
      <c r="AE14" s="21">
        <v>0</v>
      </c>
      <c r="AF14" s="21">
        <v>350</v>
      </c>
      <c r="AG14" s="21">
        <v>410</v>
      </c>
      <c r="AH14" s="21">
        <v>275</v>
      </c>
      <c r="AI14" s="21">
        <v>110</v>
      </c>
      <c r="AJ14" s="21">
        <v>410</v>
      </c>
      <c r="AK14" s="21">
        <v>410</v>
      </c>
      <c r="AL14" s="21">
        <v>0</v>
      </c>
      <c r="AM14" s="21">
        <v>410</v>
      </c>
      <c r="AN14" s="21">
        <v>250</v>
      </c>
      <c r="AO14" s="21">
        <v>410</v>
      </c>
      <c r="AP14" s="21">
        <v>410</v>
      </c>
      <c r="AQ14" s="21">
        <v>410</v>
      </c>
      <c r="AR14" s="21">
        <v>250</v>
      </c>
      <c r="AS14" s="21">
        <v>250</v>
      </c>
      <c r="AT14" s="21">
        <v>250</v>
      </c>
      <c r="AU14" s="21">
        <v>250</v>
      </c>
      <c r="AV14" s="21">
        <v>250</v>
      </c>
      <c r="AW14" s="21">
        <v>232.4</v>
      </c>
      <c r="AX14" s="21">
        <v>412</v>
      </c>
      <c r="AY14" s="21">
        <v>450</v>
      </c>
      <c r="AZ14" s="21">
        <v>338</v>
      </c>
      <c r="BA14" s="21">
        <v>350</v>
      </c>
      <c r="BB14" s="21">
        <v>415.12</v>
      </c>
      <c r="BC14" s="21">
        <v>335</v>
      </c>
      <c r="BD14" s="21">
        <v>123.2</v>
      </c>
      <c r="BE14" s="21">
        <v>450</v>
      </c>
      <c r="BF14" s="21">
        <v>338</v>
      </c>
      <c r="BG14" s="21">
        <v>397</v>
      </c>
    </row>
    <row r="15" spans="1:59">
      <c r="A15" t="s">
        <v>26</v>
      </c>
      <c r="B15" t="s">
        <v>33</v>
      </c>
      <c r="C15" t="s">
        <v>29</v>
      </c>
      <c r="D15" t="s">
        <v>11</v>
      </c>
      <c r="E15" s="2">
        <v>870</v>
      </c>
      <c r="F15" s="2">
        <v>870</v>
      </c>
      <c r="G15" s="19">
        <v>900</v>
      </c>
      <c r="H15" s="20">
        <v>85</v>
      </c>
      <c r="I15" s="20">
        <v>170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100</v>
      </c>
      <c r="P15" s="21">
        <v>100</v>
      </c>
      <c r="Q15" s="21">
        <v>0</v>
      </c>
      <c r="R15" s="21">
        <v>100</v>
      </c>
      <c r="S15" s="21">
        <v>85</v>
      </c>
      <c r="T15" s="21">
        <v>0</v>
      </c>
      <c r="U15" s="21">
        <v>0</v>
      </c>
      <c r="V15" s="21">
        <v>170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100</v>
      </c>
      <c r="AH15" s="21">
        <v>0</v>
      </c>
      <c r="AI15" s="21">
        <v>0</v>
      </c>
      <c r="AJ15" s="21">
        <v>100</v>
      </c>
      <c r="AK15" s="21">
        <v>0</v>
      </c>
      <c r="AL15" s="21">
        <v>0</v>
      </c>
      <c r="AM15" s="21">
        <v>100</v>
      </c>
      <c r="AN15" s="21">
        <v>0</v>
      </c>
      <c r="AO15" s="21">
        <v>100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</row>
    <row r="16" spans="1:59">
      <c r="E16" s="2"/>
      <c r="F16" s="2"/>
      <c r="G16" s="19"/>
      <c r="H16" s="20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>
      <c r="E17" s="2"/>
      <c r="F17" s="2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>
      <c r="E18" s="2"/>
      <c r="F18" s="2"/>
      <c r="G18" s="19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>
      <c r="E19" s="2"/>
      <c r="F19" s="2"/>
      <c r="G19" s="1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>
      <c r="E20" s="2"/>
      <c r="F20" s="2"/>
      <c r="G20" s="1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>
      <c r="E21" s="2"/>
      <c r="F21" s="2"/>
      <c r="G21" s="1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>
      <c r="E22" s="2"/>
      <c r="F22" s="2"/>
      <c r="G22" s="1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>
      <c r="E23" s="2"/>
      <c r="F23" s="2"/>
      <c r="G23" s="1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>
      <c r="E24" s="2"/>
      <c r="F24" s="2"/>
      <c r="G24" s="1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>
      <c r="E25" s="2"/>
      <c r="F25" s="2"/>
      <c r="G25" s="19"/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>
      <c r="E26" s="2"/>
      <c r="F26" s="2"/>
      <c r="G26" s="1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>
      <c r="E27" s="2"/>
      <c r="F27" s="2"/>
      <c r="G27" s="1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>
      <c r="A28" s="10"/>
      <c r="B28" s="10"/>
      <c r="C28" s="10"/>
      <c r="D28" s="10"/>
      <c r="E28" s="11"/>
      <c r="F28" s="11"/>
      <c r="G28" s="12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>
      <c r="A29" s="10"/>
      <c r="B29" s="10"/>
      <c r="C29" s="10"/>
      <c r="D29" s="10"/>
      <c r="E29" s="11"/>
      <c r="F29" s="11"/>
      <c r="G29" s="12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>
      <c r="A30" s="10"/>
      <c r="B30" s="10"/>
      <c r="C30" s="10"/>
      <c r="D30" s="10"/>
      <c r="E30" s="11"/>
      <c r="F30" s="11"/>
      <c r="G30" s="12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>
      <c r="A31" s="10"/>
      <c r="B31" s="10"/>
      <c r="C31" s="10"/>
      <c r="D31" s="10"/>
      <c r="E31" s="11"/>
      <c r="F31" s="11"/>
      <c r="G31" s="12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>
      <c r="E32" s="4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5:56">
      <c r="E33" s="4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5:56">
      <c r="E34" s="4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5:56">
      <c r="E35" s="4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5:56">
      <c r="E36" s="4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5:56">
      <c r="E37" s="4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5:56">
      <c r="E38" s="4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5:56">
      <c r="E39" s="4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5:56">
      <c r="E40" s="4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5:56">
      <c r="E41" s="4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5:56">
      <c r="E42" s="4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5:56">
      <c r="E43" s="4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5:56">
      <c r="E44" s="4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5:56">
      <c r="E45" s="4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5:56">
      <c r="E46" s="4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5:56">
      <c r="E47" s="4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5:56">
      <c r="E48" s="4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9">
      <c r="E49" s="4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9">
      <c r="E50" s="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2" spans="1:59" ht="60">
      <c r="A52" s="17" t="s">
        <v>17</v>
      </c>
      <c r="B52" s="17" t="s">
        <v>1</v>
      </c>
      <c r="C52" s="17" t="s">
        <v>2</v>
      </c>
      <c r="D52" s="17" t="s">
        <v>3</v>
      </c>
      <c r="E52" s="18" t="s">
        <v>18</v>
      </c>
      <c r="F52" s="18" t="s">
        <v>19</v>
      </c>
      <c r="G52" s="18" t="s">
        <v>20</v>
      </c>
      <c r="H52" s="18" t="s">
        <v>21</v>
      </c>
      <c r="I52" s="18" t="s">
        <v>22</v>
      </c>
      <c r="J52" s="18" t="s">
        <v>23</v>
      </c>
      <c r="K52" s="18" t="s">
        <v>34</v>
      </c>
      <c r="L52" s="18" t="s">
        <v>35</v>
      </c>
      <c r="M52" s="18" t="s">
        <v>36</v>
      </c>
      <c r="N52" s="18" t="s">
        <v>37</v>
      </c>
      <c r="O52" s="18" t="s">
        <v>38</v>
      </c>
      <c r="P52" s="18" t="s">
        <v>39</v>
      </c>
      <c r="Q52" s="18" t="s">
        <v>40</v>
      </c>
      <c r="R52" s="18" t="s">
        <v>41</v>
      </c>
      <c r="S52" s="18" t="s">
        <v>42</v>
      </c>
      <c r="T52" s="18" t="s">
        <v>43</v>
      </c>
      <c r="U52" s="18" t="s">
        <v>44</v>
      </c>
      <c r="V52" s="18" t="s">
        <v>45</v>
      </c>
      <c r="W52" s="18" t="s">
        <v>46</v>
      </c>
      <c r="X52" s="18" t="s">
        <v>47</v>
      </c>
      <c r="Y52" s="18" t="s">
        <v>48</v>
      </c>
      <c r="Z52" s="18" t="s">
        <v>49</v>
      </c>
      <c r="AA52" s="18" t="s">
        <v>50</v>
      </c>
      <c r="AB52" s="18" t="s">
        <v>51</v>
      </c>
      <c r="AC52" s="18" t="s">
        <v>52</v>
      </c>
      <c r="AD52" s="18" t="s">
        <v>53</v>
      </c>
      <c r="AE52" s="18" t="s">
        <v>6</v>
      </c>
      <c r="AF52" s="18" t="s">
        <v>54</v>
      </c>
      <c r="AG52" s="18" t="s">
        <v>55</v>
      </c>
      <c r="AH52" s="18" t="s">
        <v>56</v>
      </c>
      <c r="AI52" s="18" t="s">
        <v>57</v>
      </c>
      <c r="AJ52" s="18" t="s">
        <v>58</v>
      </c>
      <c r="AK52" s="18" t="s">
        <v>59</v>
      </c>
      <c r="AL52" s="18" t="s">
        <v>60</v>
      </c>
      <c r="AM52" s="18" t="s">
        <v>61</v>
      </c>
      <c r="AN52" s="18" t="s">
        <v>62</v>
      </c>
      <c r="AO52" s="18" t="s">
        <v>63</v>
      </c>
      <c r="AP52" s="18" t="s">
        <v>64</v>
      </c>
      <c r="AQ52" s="18" t="s">
        <v>65</v>
      </c>
      <c r="AR52" s="18" t="s">
        <v>66</v>
      </c>
      <c r="AS52" s="18" t="s">
        <v>67</v>
      </c>
      <c r="AT52" s="18" t="s">
        <v>68</v>
      </c>
      <c r="AU52" s="18" t="s">
        <v>69</v>
      </c>
      <c r="AV52" s="18" t="s">
        <v>70</v>
      </c>
      <c r="AW52" s="18" t="s">
        <v>71</v>
      </c>
      <c r="AX52" s="18" t="s">
        <v>72</v>
      </c>
      <c r="AY52" s="18" t="s">
        <v>73</v>
      </c>
      <c r="AZ52" s="18" t="s">
        <v>74</v>
      </c>
      <c r="BA52" s="18" t="s">
        <v>75</v>
      </c>
      <c r="BB52" s="18" t="s">
        <v>76</v>
      </c>
      <c r="BC52" s="18" t="s">
        <v>77</v>
      </c>
      <c r="BD52" s="18" t="s">
        <v>24</v>
      </c>
      <c r="BE52" s="18" t="s">
        <v>7</v>
      </c>
      <c r="BF52" s="18" t="s">
        <v>78</v>
      </c>
      <c r="BG52" s="18" t="s">
        <v>28</v>
      </c>
    </row>
    <row r="53" spans="1:59">
      <c r="A53" t="s">
        <v>8</v>
      </c>
      <c r="B53" t="s">
        <v>32</v>
      </c>
      <c r="C53" t="s">
        <v>29</v>
      </c>
      <c r="D53" t="s">
        <v>9</v>
      </c>
      <c r="E53" s="3">
        <f>IF('Shoppable Services'!$F$4=$D53,1,0)*IF('Shoppable Services'!$E$4=$C53,1,0)*IF('Shoppable Services'!$D$4=$B53,1,0)*IF('Shoppable Services'!$C$4=$A53,1,0)*$E2</f>
        <v>0</v>
      </c>
      <c r="F53" s="3">
        <f>IF('Shoppable Services'!$F$4=$D53,1,0)*IF('Shoppable Services'!$E$4=$C53,1,0)*IF('Shoppable Services'!$D$4=$B53,1,0)*IF('Shoppable Services'!$C$4=$A53,1,0)*$F2</f>
        <v>0</v>
      </c>
      <c r="G53" s="3">
        <f>IF('Shoppable Services'!$F$4=$D53,1,0)*IF('Shoppable Services'!$E$4=$C53,1,0)*IF('Shoppable Services'!$D$4=$B53,1,0)*IF('Shoppable Services'!$C$4=$A53,1,0)*$G2</f>
        <v>0</v>
      </c>
      <c r="H53" s="3">
        <f>IF('Shoppable Services'!$F$4=$D53,1,0)*IF('Shoppable Services'!$E$4=$C53,1,0)*IF('Shoppable Services'!$D$4=$B53,1,0)*IF('Shoppable Services'!$C$4=$A53,1,0)*$H2</f>
        <v>0</v>
      </c>
      <c r="I53" s="3">
        <f>IF('Shoppable Services'!$F$4=$D53,1,0)*IF('Shoppable Services'!$E$4=$C53,1,0)*IF('Shoppable Services'!$D$4=$B53,1,0)*IF('Shoppable Services'!$C$4=$A53,1,0)*$I2</f>
        <v>0</v>
      </c>
      <c r="J53" s="3">
        <f>IF('Shoppable Services'!$F$4=$D53,1,0)*IF('Shoppable Services'!$E$4=$C53,1,0)*IF('Shoppable Services'!$D$4=$B53,1,0)*IF('Shoppable Services'!$C$4=$A53,1,0)*IF('Shoppable Services'!$B$4=J$52,J2,0)</f>
        <v>0</v>
      </c>
      <c r="K53" s="3">
        <f>IF('Shoppable Services'!$F$4=$D53,1,0)*IF('Shoppable Services'!$E$4=$C53,1,0)*IF('Shoppable Services'!$D$4=$B53,1,0)*IF('Shoppable Services'!$C$4=$A53,1,0)*IF('Shoppable Services'!$B$4=K$52,K2,0)</f>
        <v>0</v>
      </c>
      <c r="L53" s="3">
        <f>IF('Shoppable Services'!$F$4=$D53,1,0)*IF('Shoppable Services'!$E$4=$C53,1,0)*IF('Shoppable Services'!$D$4=$B53,1,0)*IF('Shoppable Services'!$C$4=$A53,1,0)*IF('Shoppable Services'!$B$4=L$52,L2,0)</f>
        <v>0</v>
      </c>
      <c r="M53" s="3">
        <f>IF('Shoppable Services'!$F$4=$D53,1,0)*IF('Shoppable Services'!$E$4=$C53,1,0)*IF('Shoppable Services'!$D$4=$B53,1,0)*IF('Shoppable Services'!$C$4=$A53,1,0)*IF('Shoppable Services'!$B$4=M$52,M2,0)</f>
        <v>0</v>
      </c>
      <c r="N53" s="3">
        <f>IF('Shoppable Services'!$F$4=$D53,1,0)*IF('Shoppable Services'!$E$4=$C53,1,0)*IF('Shoppable Services'!$D$4=$B53,1,0)*IF('Shoppable Services'!$C$4=$A53,1,0)*IF('Shoppable Services'!$B$4=N$52,N2,0)</f>
        <v>0</v>
      </c>
      <c r="O53" s="3">
        <f>IF('Shoppable Services'!$F$4=$D53,1,0)*IF('Shoppable Services'!$E$4=$C53,1,0)*IF('Shoppable Services'!$D$4=$B53,1,0)*IF('Shoppable Services'!$C$4=$A53,1,0)*IF('Shoppable Services'!$B$4=O$52,O2,0)</f>
        <v>0</v>
      </c>
      <c r="P53" s="3">
        <f>IF('Shoppable Services'!$F$4=$D53,1,0)*IF('Shoppable Services'!$E$4=$C53,1,0)*IF('Shoppable Services'!$D$4=$B53,1,0)*IF('Shoppable Services'!$C$4=$A53,1,0)*IF('Shoppable Services'!$B$4=P$52,P2,0)</f>
        <v>0</v>
      </c>
      <c r="Q53" s="3">
        <f>IF('Shoppable Services'!$F$4=$D53,1,0)*IF('Shoppable Services'!$E$4=$C53,1,0)*IF('Shoppable Services'!$D$4=$B53,1,0)*IF('Shoppable Services'!$C$4=$A53,1,0)*IF('Shoppable Services'!$B$4=Q$52,Q2,0)</f>
        <v>0</v>
      </c>
      <c r="R53" s="3">
        <f>IF('Shoppable Services'!$F$4=$D53,1,0)*IF('Shoppable Services'!$E$4=$C53,1,0)*IF('Shoppable Services'!$D$4=$B53,1,0)*IF('Shoppable Services'!$C$4=$A53,1,0)*IF('Shoppable Services'!$B$4=R$52,R2,0)</f>
        <v>0</v>
      </c>
      <c r="S53" s="3">
        <f>IF('Shoppable Services'!$F$4=$D53,1,0)*IF('Shoppable Services'!$E$4=$C53,1,0)*IF('Shoppable Services'!$D$4=$B53,1,0)*IF('Shoppable Services'!$C$4=$A53,1,0)*IF('Shoppable Services'!$B$4=S$52,S2,0)</f>
        <v>0</v>
      </c>
      <c r="T53" s="3">
        <f>IF('Shoppable Services'!$F$4=$D53,1,0)*IF('Shoppable Services'!$E$4=$C53,1,0)*IF('Shoppable Services'!$D$4=$B53,1,0)*IF('Shoppable Services'!$C$4=$A53,1,0)*IF('Shoppable Services'!$B$4=T$52,T2,0)</f>
        <v>0</v>
      </c>
      <c r="U53" s="3">
        <f>IF('Shoppable Services'!$F$4=$D53,1,0)*IF('Shoppable Services'!$E$4=$C53,1,0)*IF('Shoppable Services'!$D$4=$B53,1,0)*IF('Shoppable Services'!$C$4=$A53,1,0)*IF('Shoppable Services'!$B$4=U$52,U2,0)</f>
        <v>0</v>
      </c>
      <c r="V53" s="3">
        <f>IF('Shoppable Services'!$F$4=$D53,1,0)*IF('Shoppable Services'!$E$4=$C53,1,0)*IF('Shoppable Services'!$D$4=$B53,1,0)*IF('Shoppable Services'!$C$4=$A53,1,0)*IF('Shoppable Services'!$B$4=V$52,V2,0)</f>
        <v>0</v>
      </c>
      <c r="W53" s="3">
        <f>IF('Shoppable Services'!$F$4=$D53,1,0)*IF('Shoppable Services'!$E$4=$C53,1,0)*IF('Shoppable Services'!$D$4=$B53,1,0)*IF('Shoppable Services'!$C$4=$A53,1,0)*IF('Shoppable Services'!$B$4=W$52,W2,0)</f>
        <v>0</v>
      </c>
      <c r="X53" s="3">
        <f>IF('Shoppable Services'!$F$4=$D53,1,0)*IF('Shoppable Services'!$E$4=$C53,1,0)*IF('Shoppable Services'!$D$4=$B53,1,0)*IF('Shoppable Services'!$C$4=$A53,1,0)*IF('Shoppable Services'!$B$4=X$52,X2,0)</f>
        <v>0</v>
      </c>
      <c r="Y53" s="3">
        <f>IF('Shoppable Services'!$F$4=$D53,1,0)*IF('Shoppable Services'!$E$4=$C53,1,0)*IF('Shoppable Services'!$D$4=$B53,1,0)*IF('Shoppable Services'!$C$4=$A53,1,0)*IF('Shoppable Services'!$B$4=Y$52,Y2,0)</f>
        <v>0</v>
      </c>
      <c r="Z53" s="3">
        <f>IF('Shoppable Services'!$F$4=$D53,1,0)*IF('Shoppable Services'!$E$4=$C53,1,0)*IF('Shoppable Services'!$D$4=$B53,1,0)*IF('Shoppable Services'!$C$4=$A53,1,0)*IF('Shoppable Services'!$B$4=Z$52,Z2,0)</f>
        <v>0</v>
      </c>
      <c r="AA53" s="3">
        <f>IF('Shoppable Services'!$F$4=$D53,1,0)*IF('Shoppable Services'!$E$4=$C53,1,0)*IF('Shoppable Services'!$D$4=$B53,1,0)*IF('Shoppable Services'!$C$4=$A53,1,0)*IF('Shoppable Services'!$B$4=AA$52,AA2,0)</f>
        <v>0</v>
      </c>
      <c r="AB53" s="3">
        <f>IF('Shoppable Services'!$F$4=$D53,1,0)*IF('Shoppable Services'!$E$4=$C53,1,0)*IF('Shoppable Services'!$D$4=$B53,1,0)*IF('Shoppable Services'!$C$4=$A53,1,0)*IF('Shoppable Services'!$B$4=AB$52,AB2,0)</f>
        <v>0</v>
      </c>
      <c r="AC53" s="3">
        <f>IF('Shoppable Services'!$F$4=$D53,1,0)*IF('Shoppable Services'!$E$4=$C53,1,0)*IF('Shoppable Services'!$D$4=$B53,1,0)*IF('Shoppable Services'!$C$4=$A53,1,0)*IF('Shoppable Services'!$B$4=AC$52,AC2,0)</f>
        <v>0</v>
      </c>
      <c r="AD53" s="3">
        <f>IF('Shoppable Services'!$F$4=$D53,1,0)*IF('Shoppable Services'!$E$4=$C53,1,0)*IF('Shoppable Services'!$D$4=$B53,1,0)*IF('Shoppable Services'!$C$4=$A53,1,0)*IF('Shoppable Services'!$B$4=AD$52,AD2,0)</f>
        <v>0</v>
      </c>
      <c r="AE53" s="3">
        <f>IF('Shoppable Services'!$F$4=$D53,1,0)*IF('Shoppable Services'!$E$4=$C53,1,0)*IF('Shoppable Services'!$D$4=$B53,1,0)*IF('Shoppable Services'!$C$4=$A53,1,0)*IF('Shoppable Services'!$B$4=AE$52,AE2,0)</f>
        <v>0</v>
      </c>
      <c r="AF53" s="3">
        <f>IF('Shoppable Services'!$F$4=$D53,1,0)*IF('Shoppable Services'!$E$4=$C53,1,0)*IF('Shoppable Services'!$D$4=$B53,1,0)*IF('Shoppable Services'!$C$4=$A53,1,0)*IF('Shoppable Services'!$B$4=AF$52,AF2,0)</f>
        <v>0</v>
      </c>
      <c r="AG53" s="3">
        <f>IF('Shoppable Services'!$F$4=$D53,1,0)*IF('Shoppable Services'!$E$4=$C53,1,0)*IF('Shoppable Services'!$D$4=$B53,1,0)*IF('Shoppable Services'!$C$4=$A53,1,0)*IF('Shoppable Services'!$B$4=AG$52,AG2,0)</f>
        <v>0</v>
      </c>
      <c r="AH53" s="3">
        <f>IF('Shoppable Services'!$F$4=$D53,1,0)*IF('Shoppable Services'!$E$4=$C53,1,0)*IF('Shoppable Services'!$D$4=$B53,1,0)*IF('Shoppable Services'!$C$4=$A53,1,0)*IF('Shoppable Services'!$B$4=AH$52,AH2,0)</f>
        <v>0</v>
      </c>
      <c r="AI53" s="3">
        <f>IF('Shoppable Services'!$F$4=$D53,1,0)*IF('Shoppable Services'!$E$4=$C53,1,0)*IF('Shoppable Services'!$D$4=$B53,1,0)*IF('Shoppable Services'!$C$4=$A53,1,0)*IF('Shoppable Services'!$B$4=AI$52,AI2,0)</f>
        <v>0</v>
      </c>
      <c r="AJ53" s="3">
        <f>IF('Shoppable Services'!$F$4=$D53,1,0)*IF('Shoppable Services'!$E$4=$C53,1,0)*IF('Shoppable Services'!$D$4=$B53,1,0)*IF('Shoppable Services'!$C$4=$A53,1,0)*IF('Shoppable Services'!$B$4=AJ$52,AJ2,0)</f>
        <v>0</v>
      </c>
      <c r="AK53" s="3">
        <f>IF('Shoppable Services'!$F$4=$D53,1,0)*IF('Shoppable Services'!$E$4=$C53,1,0)*IF('Shoppable Services'!$D$4=$B53,1,0)*IF('Shoppable Services'!$C$4=$A53,1,0)*IF('Shoppable Services'!$B$4=AK$52,AK2,0)</f>
        <v>0</v>
      </c>
      <c r="AL53" s="3">
        <f>IF('Shoppable Services'!$F$4=$D53,1,0)*IF('Shoppable Services'!$E$4=$C53,1,0)*IF('Shoppable Services'!$D$4=$B53,1,0)*IF('Shoppable Services'!$C$4=$A53,1,0)*IF('Shoppable Services'!$B$4=AL$52,AL2,0)</f>
        <v>0</v>
      </c>
      <c r="AM53" s="3">
        <f>IF('Shoppable Services'!$F$4=$D53,1,0)*IF('Shoppable Services'!$E$4=$C53,1,0)*IF('Shoppable Services'!$D$4=$B53,1,0)*IF('Shoppable Services'!$C$4=$A53,1,0)*IF('Shoppable Services'!$B$4=AM$52,AM2,0)</f>
        <v>0</v>
      </c>
      <c r="AN53" s="3">
        <f>IF('Shoppable Services'!$F$4=$D53,1,0)*IF('Shoppable Services'!$E$4=$C53,1,0)*IF('Shoppable Services'!$D$4=$B53,1,0)*IF('Shoppable Services'!$C$4=$A53,1,0)*IF('Shoppable Services'!$B$4=AN$52,AN2,0)</f>
        <v>0</v>
      </c>
      <c r="AO53" s="3">
        <f>IF('Shoppable Services'!$F$4=$D53,1,0)*IF('Shoppable Services'!$E$4=$C53,1,0)*IF('Shoppable Services'!$D$4=$B53,1,0)*IF('Shoppable Services'!$C$4=$A53,1,0)*IF('Shoppable Services'!$B$4=AO$52,AO2,0)</f>
        <v>0</v>
      </c>
      <c r="AP53" s="3">
        <f>IF('Shoppable Services'!$F$4=$D53,1,0)*IF('Shoppable Services'!$E$4=$C53,1,0)*IF('Shoppable Services'!$D$4=$B53,1,0)*IF('Shoppable Services'!$C$4=$A53,1,0)*IF('Shoppable Services'!$B$4=AP$52,AP2,0)</f>
        <v>0</v>
      </c>
      <c r="AQ53" s="3">
        <f>IF('Shoppable Services'!$F$4=$D53,1,0)*IF('Shoppable Services'!$E$4=$C53,1,0)*IF('Shoppable Services'!$D$4=$B53,1,0)*IF('Shoppable Services'!$C$4=$A53,1,0)*IF('Shoppable Services'!$B$4=AQ$52,AQ2,0)</f>
        <v>0</v>
      </c>
      <c r="AR53" s="3">
        <f>IF('Shoppable Services'!$F$4=$D53,1,0)*IF('Shoppable Services'!$E$4=$C53,1,0)*IF('Shoppable Services'!$D$4=$B53,1,0)*IF('Shoppable Services'!$C$4=$A53,1,0)*IF('Shoppable Services'!$B$4=AR$52,AR2,0)</f>
        <v>0</v>
      </c>
      <c r="AS53" s="3">
        <f>IF('Shoppable Services'!$F$4=$D53,1,0)*IF('Shoppable Services'!$E$4=$C53,1,0)*IF('Shoppable Services'!$D$4=$B53,1,0)*IF('Shoppable Services'!$C$4=$A53,1,0)*IF('Shoppable Services'!$B$4=AS$52,AS2,0)</f>
        <v>0</v>
      </c>
      <c r="AT53" s="3">
        <f>IF('Shoppable Services'!$F$4=$D53,1,0)*IF('Shoppable Services'!$E$4=$C53,1,0)*IF('Shoppable Services'!$D$4=$B53,1,0)*IF('Shoppable Services'!$C$4=$A53,1,0)*IF('Shoppable Services'!$B$4=AT$52,AT2,0)</f>
        <v>0</v>
      </c>
      <c r="AU53" s="3">
        <f>IF('Shoppable Services'!$F$4=$D53,1,0)*IF('Shoppable Services'!$E$4=$C53,1,0)*IF('Shoppable Services'!$D$4=$B53,1,0)*IF('Shoppable Services'!$C$4=$A53,1,0)*IF('Shoppable Services'!$B$4=AU$52,AU2,0)</f>
        <v>0</v>
      </c>
      <c r="AV53" s="3">
        <f>IF('Shoppable Services'!$F$4=$D53,1,0)*IF('Shoppable Services'!$E$4=$C53,1,0)*IF('Shoppable Services'!$D$4=$B53,1,0)*IF('Shoppable Services'!$C$4=$A53,1,0)*IF('Shoppable Services'!$B$4=AV$52,AV2,0)</f>
        <v>0</v>
      </c>
      <c r="AW53" s="3">
        <f>IF('Shoppable Services'!$F$4=$D53,1,0)*IF('Shoppable Services'!$E$4=$C53,1,0)*IF('Shoppable Services'!$D$4=$B53,1,0)*IF('Shoppable Services'!$C$4=$A53,1,0)*IF('Shoppable Services'!$B$4=AW$52,AW2,0)</f>
        <v>0</v>
      </c>
      <c r="AX53" s="3">
        <f>IF('Shoppable Services'!$F$4=$D53,1,0)*IF('Shoppable Services'!$E$4=$C53,1,0)*IF('Shoppable Services'!$D$4=$B53,1,0)*IF('Shoppable Services'!$C$4=$A53,1,0)*IF('Shoppable Services'!$B$4=AX$52,AX2,0)</f>
        <v>0</v>
      </c>
      <c r="AY53" s="3">
        <f>IF('Shoppable Services'!$F$4=$D53,1,0)*IF('Shoppable Services'!$E$4=$C53,1,0)*IF('Shoppable Services'!$D$4=$B53,1,0)*IF('Shoppable Services'!$C$4=$A53,1,0)*IF('Shoppable Services'!$B$4=AY$52,AY2,0)</f>
        <v>0</v>
      </c>
      <c r="AZ53" s="3">
        <f>IF('Shoppable Services'!$F$4=$D53,1,0)*IF('Shoppable Services'!$E$4=$C53,1,0)*IF('Shoppable Services'!$D$4=$B53,1,0)*IF('Shoppable Services'!$C$4=$A53,1,0)*IF('Shoppable Services'!$B$4=AZ$52,AZ2,0)</f>
        <v>0</v>
      </c>
      <c r="BA53" s="3">
        <f>IF('Shoppable Services'!$F$4=$D53,1,0)*IF('Shoppable Services'!$E$4=$C53,1,0)*IF('Shoppable Services'!$D$4=$B53,1,0)*IF('Shoppable Services'!$C$4=$A53,1,0)*IF('Shoppable Services'!$B$4=BA$52,BA2,0)</f>
        <v>0</v>
      </c>
      <c r="BB53" s="3">
        <f>IF('Shoppable Services'!$F$4=$D53,1,0)*IF('Shoppable Services'!$E$4=$C53,1,0)*IF('Shoppable Services'!$D$4=$B53,1,0)*IF('Shoppable Services'!$C$4=$A53,1,0)*IF('Shoppable Services'!$B$4=BB$52,BB2,0)</f>
        <v>0</v>
      </c>
      <c r="BC53" s="3">
        <f>IF('Shoppable Services'!$F$4=$D53,1,0)*IF('Shoppable Services'!$E$4=$C53,1,0)*IF('Shoppable Services'!$D$4=$B53,1,0)*IF('Shoppable Services'!$C$4=$A53,1,0)*IF('Shoppable Services'!$B$4=BC$52,BC2,0)</f>
        <v>0</v>
      </c>
      <c r="BD53" s="3">
        <f>IF('Shoppable Services'!$F$4=$D53,1,0)*IF('Shoppable Services'!$E$4=$C53,1,0)*IF('Shoppable Services'!$D$4=$B53,1,0)*IF('Shoppable Services'!$C$4=$A53,1,0)*IF('Shoppable Services'!$B$4=BD$52,BD2,0)</f>
        <v>0</v>
      </c>
      <c r="BE53" s="3">
        <f>IF('Shoppable Services'!$F$4=$D53,1,0)*IF('Shoppable Services'!$E$4=$C53,1,0)*IF('Shoppable Services'!$D$4=$B53,1,0)*IF('Shoppable Services'!$C$4=$A53,1,0)*IF('Shoppable Services'!$B$4=BE$52,BE2,0)</f>
        <v>0</v>
      </c>
      <c r="BF53" s="3">
        <f>IF('Shoppable Services'!$F$4=$D53,1,0)*IF('Shoppable Services'!$E$4=$C53,1,0)*IF('Shoppable Services'!$D$4=$B53,1,0)*IF('Shoppable Services'!$C$4=$A53,1,0)*IF('Shoppable Services'!$B$4=BF$52,BF2,0)</f>
        <v>0</v>
      </c>
      <c r="BG53" s="3">
        <f>IF('Shoppable Services'!$F$4=$D53,1,0)*IF('Shoppable Services'!$E$4=$C53,1,0)*IF('Shoppable Services'!$D$4=$B53,1,0)*IF('Shoppable Services'!$C$4=$A53,1,0)*IF('Shoppable Services'!$B$4=BG$52,BG2,0)</f>
        <v>0</v>
      </c>
    </row>
    <row r="54" spans="1:59">
      <c r="A54" t="s">
        <v>8</v>
      </c>
      <c r="B54" t="s">
        <v>32</v>
      </c>
      <c r="C54" t="s">
        <v>29</v>
      </c>
      <c r="D54" t="s">
        <v>11</v>
      </c>
      <c r="E54" s="3">
        <f>IF('Shoppable Services'!$F$4=$D54,1,0)*IF('Shoppable Services'!$E$4=$C54,1,0)*IF('Shoppable Services'!$D$4=$B54,1,0)*IF('Shoppable Services'!$C$4=$A54,1,0)*$E3</f>
        <v>0</v>
      </c>
      <c r="F54" s="3">
        <f>IF('Shoppable Services'!$F$4=$D54,1,0)*IF('Shoppable Services'!$E$4=$C54,1,0)*IF('Shoppable Services'!$D$4=$B54,1,0)*IF('Shoppable Services'!$C$4=$A54,1,0)*$F3</f>
        <v>0</v>
      </c>
      <c r="G54" s="3">
        <f>IF('Shoppable Services'!$F$4=$D54,1,0)*IF('Shoppable Services'!$E$4=$C54,1,0)*IF('Shoppable Services'!$D$4=$B54,1,0)*IF('Shoppable Services'!$C$4=$A54,1,0)*$G3</f>
        <v>0</v>
      </c>
      <c r="H54" s="3">
        <f>IF('Shoppable Services'!$F$4=$D54,1,0)*IF('Shoppable Services'!$E$4=$C54,1,0)*IF('Shoppable Services'!$D$4=$B54,1,0)*IF('Shoppable Services'!$C$4=$A54,1,0)*$H3</f>
        <v>0</v>
      </c>
      <c r="I54" s="3">
        <f>IF('Shoppable Services'!$F$4=$D54,1,0)*IF('Shoppable Services'!$E$4=$C54,1,0)*IF('Shoppable Services'!$D$4=$B54,1,0)*IF('Shoppable Services'!$C$4=$A54,1,0)*$I3</f>
        <v>0</v>
      </c>
      <c r="J54" s="3">
        <f>IF('Shoppable Services'!$F$4=$D54,1,0)*IF('Shoppable Services'!$E$4=$C54,1,0)*IF('Shoppable Services'!$D$4=$B54,1,0)*IF('Shoppable Services'!$C$4=$A54,1,0)*IF('Shoppable Services'!$B$4=J$52,J3,0)</f>
        <v>0</v>
      </c>
      <c r="K54" s="3">
        <f>IF('Shoppable Services'!$F$4=$D54,1,0)*IF('Shoppable Services'!$E$4=$C54,1,0)*IF('Shoppable Services'!$D$4=$B54,1,0)*IF('Shoppable Services'!$C$4=$A54,1,0)*IF('Shoppable Services'!$B$4=K$52,K3,0)</f>
        <v>0</v>
      </c>
      <c r="L54" s="3">
        <f>IF('Shoppable Services'!$F$4=$D54,1,0)*IF('Shoppable Services'!$E$4=$C54,1,0)*IF('Shoppable Services'!$D$4=$B54,1,0)*IF('Shoppable Services'!$C$4=$A54,1,0)*IF('Shoppable Services'!$B$4=L$52,L3,0)</f>
        <v>0</v>
      </c>
      <c r="M54" s="3">
        <f>IF('Shoppable Services'!$F$4=$D54,1,0)*IF('Shoppable Services'!$E$4=$C54,1,0)*IF('Shoppable Services'!$D$4=$B54,1,0)*IF('Shoppable Services'!$C$4=$A54,1,0)*IF('Shoppable Services'!$B$4=M$52,M3,0)</f>
        <v>0</v>
      </c>
      <c r="N54" s="3">
        <f>IF('Shoppable Services'!$F$4=$D54,1,0)*IF('Shoppable Services'!$E$4=$C54,1,0)*IF('Shoppable Services'!$D$4=$B54,1,0)*IF('Shoppable Services'!$C$4=$A54,1,0)*IF('Shoppable Services'!$B$4=N$52,N3,0)</f>
        <v>0</v>
      </c>
      <c r="O54" s="3">
        <f>IF('Shoppable Services'!$F$4=$D54,1,0)*IF('Shoppable Services'!$E$4=$C54,1,0)*IF('Shoppable Services'!$D$4=$B54,1,0)*IF('Shoppable Services'!$C$4=$A54,1,0)*IF('Shoppable Services'!$B$4=O$52,O3,0)</f>
        <v>0</v>
      </c>
      <c r="P54" s="3">
        <f>IF('Shoppable Services'!$F$4=$D54,1,0)*IF('Shoppable Services'!$E$4=$C54,1,0)*IF('Shoppable Services'!$D$4=$B54,1,0)*IF('Shoppable Services'!$C$4=$A54,1,0)*IF('Shoppable Services'!$B$4=P$52,P3,0)</f>
        <v>0</v>
      </c>
      <c r="Q54" s="3">
        <f>IF('Shoppable Services'!$F$4=$D54,1,0)*IF('Shoppable Services'!$E$4=$C54,1,0)*IF('Shoppable Services'!$D$4=$B54,1,0)*IF('Shoppable Services'!$C$4=$A54,1,0)*IF('Shoppable Services'!$B$4=Q$52,Q3,0)</f>
        <v>0</v>
      </c>
      <c r="R54" s="3">
        <f>IF('Shoppable Services'!$F$4=$D54,1,0)*IF('Shoppable Services'!$E$4=$C54,1,0)*IF('Shoppable Services'!$D$4=$B54,1,0)*IF('Shoppable Services'!$C$4=$A54,1,0)*IF('Shoppable Services'!$B$4=R$52,R3,0)</f>
        <v>0</v>
      </c>
      <c r="S54" s="3">
        <f>IF('Shoppable Services'!$F$4=$D54,1,0)*IF('Shoppable Services'!$E$4=$C54,1,0)*IF('Shoppable Services'!$D$4=$B54,1,0)*IF('Shoppable Services'!$C$4=$A54,1,0)*IF('Shoppable Services'!$B$4=S$52,S3,0)</f>
        <v>0</v>
      </c>
      <c r="T54" s="3">
        <f>IF('Shoppable Services'!$F$4=$D54,1,0)*IF('Shoppable Services'!$E$4=$C54,1,0)*IF('Shoppable Services'!$D$4=$B54,1,0)*IF('Shoppable Services'!$C$4=$A54,1,0)*IF('Shoppable Services'!$B$4=T$52,T3,0)</f>
        <v>0</v>
      </c>
      <c r="U54" s="3">
        <f>IF('Shoppable Services'!$F$4=$D54,1,0)*IF('Shoppable Services'!$E$4=$C54,1,0)*IF('Shoppable Services'!$D$4=$B54,1,0)*IF('Shoppable Services'!$C$4=$A54,1,0)*IF('Shoppable Services'!$B$4=U$52,U3,0)</f>
        <v>0</v>
      </c>
      <c r="V54" s="3">
        <f>IF('Shoppable Services'!$F$4=$D54,1,0)*IF('Shoppable Services'!$E$4=$C54,1,0)*IF('Shoppable Services'!$D$4=$B54,1,0)*IF('Shoppable Services'!$C$4=$A54,1,0)*IF('Shoppable Services'!$B$4=V$52,V3,0)</f>
        <v>0</v>
      </c>
      <c r="W54" s="3">
        <f>IF('Shoppable Services'!$F$4=$D54,1,0)*IF('Shoppable Services'!$E$4=$C54,1,0)*IF('Shoppable Services'!$D$4=$B54,1,0)*IF('Shoppable Services'!$C$4=$A54,1,0)*IF('Shoppable Services'!$B$4=W$52,W3,0)</f>
        <v>0</v>
      </c>
      <c r="X54" s="3">
        <f>IF('Shoppable Services'!$F$4=$D54,1,0)*IF('Shoppable Services'!$E$4=$C54,1,0)*IF('Shoppable Services'!$D$4=$B54,1,0)*IF('Shoppable Services'!$C$4=$A54,1,0)*IF('Shoppable Services'!$B$4=X$52,X3,0)</f>
        <v>0</v>
      </c>
      <c r="Y54" s="3">
        <f>IF('Shoppable Services'!$F$4=$D54,1,0)*IF('Shoppable Services'!$E$4=$C54,1,0)*IF('Shoppable Services'!$D$4=$B54,1,0)*IF('Shoppable Services'!$C$4=$A54,1,0)*IF('Shoppable Services'!$B$4=Y$52,Y3,0)</f>
        <v>0</v>
      </c>
      <c r="Z54" s="3">
        <f>IF('Shoppable Services'!$F$4=$D54,1,0)*IF('Shoppable Services'!$E$4=$C54,1,0)*IF('Shoppable Services'!$D$4=$B54,1,0)*IF('Shoppable Services'!$C$4=$A54,1,0)*IF('Shoppable Services'!$B$4=Z$52,Z3,0)</f>
        <v>0</v>
      </c>
      <c r="AA54" s="3">
        <f>IF('Shoppable Services'!$F$4=$D54,1,0)*IF('Shoppable Services'!$E$4=$C54,1,0)*IF('Shoppable Services'!$D$4=$B54,1,0)*IF('Shoppable Services'!$C$4=$A54,1,0)*IF('Shoppable Services'!$B$4=AA$52,AA3,0)</f>
        <v>0</v>
      </c>
      <c r="AB54" s="3">
        <f>IF('Shoppable Services'!$F$4=$D54,1,0)*IF('Shoppable Services'!$E$4=$C54,1,0)*IF('Shoppable Services'!$D$4=$B54,1,0)*IF('Shoppable Services'!$C$4=$A54,1,0)*IF('Shoppable Services'!$B$4=AB$52,AB3,0)</f>
        <v>0</v>
      </c>
      <c r="AC54" s="3">
        <f>IF('Shoppable Services'!$F$4=$D54,1,0)*IF('Shoppable Services'!$E$4=$C54,1,0)*IF('Shoppable Services'!$D$4=$B54,1,0)*IF('Shoppable Services'!$C$4=$A54,1,0)*IF('Shoppable Services'!$B$4=AC$52,AC3,0)</f>
        <v>0</v>
      </c>
      <c r="AD54" s="3">
        <f>IF('Shoppable Services'!$F$4=$D54,1,0)*IF('Shoppable Services'!$E$4=$C54,1,0)*IF('Shoppable Services'!$D$4=$B54,1,0)*IF('Shoppable Services'!$C$4=$A54,1,0)*IF('Shoppable Services'!$B$4=AD$52,AD3,0)</f>
        <v>0</v>
      </c>
      <c r="AE54" s="3">
        <f>IF('Shoppable Services'!$F$4=$D54,1,0)*IF('Shoppable Services'!$E$4=$C54,1,0)*IF('Shoppable Services'!$D$4=$B54,1,0)*IF('Shoppable Services'!$C$4=$A54,1,0)*IF('Shoppable Services'!$B$4=AE$52,AE3,0)</f>
        <v>0</v>
      </c>
      <c r="AF54" s="3">
        <f>IF('Shoppable Services'!$F$4=$D54,1,0)*IF('Shoppable Services'!$E$4=$C54,1,0)*IF('Shoppable Services'!$D$4=$B54,1,0)*IF('Shoppable Services'!$C$4=$A54,1,0)*IF('Shoppable Services'!$B$4=AF$52,AF3,0)</f>
        <v>0</v>
      </c>
      <c r="AG54" s="3">
        <f>IF('Shoppable Services'!$F$4=$D54,1,0)*IF('Shoppable Services'!$E$4=$C54,1,0)*IF('Shoppable Services'!$D$4=$B54,1,0)*IF('Shoppable Services'!$C$4=$A54,1,0)*IF('Shoppable Services'!$B$4=AG$52,AG3,0)</f>
        <v>0</v>
      </c>
      <c r="AH54" s="3">
        <f>IF('Shoppable Services'!$F$4=$D54,1,0)*IF('Shoppable Services'!$E$4=$C54,1,0)*IF('Shoppable Services'!$D$4=$B54,1,0)*IF('Shoppable Services'!$C$4=$A54,1,0)*IF('Shoppable Services'!$B$4=AH$52,AH3,0)</f>
        <v>0</v>
      </c>
      <c r="AI54" s="3">
        <f>IF('Shoppable Services'!$F$4=$D54,1,0)*IF('Shoppable Services'!$E$4=$C54,1,0)*IF('Shoppable Services'!$D$4=$B54,1,0)*IF('Shoppable Services'!$C$4=$A54,1,0)*IF('Shoppable Services'!$B$4=AI$52,AI3,0)</f>
        <v>0</v>
      </c>
      <c r="AJ54" s="3">
        <f>IF('Shoppable Services'!$F$4=$D54,1,0)*IF('Shoppable Services'!$E$4=$C54,1,0)*IF('Shoppable Services'!$D$4=$B54,1,0)*IF('Shoppable Services'!$C$4=$A54,1,0)*IF('Shoppable Services'!$B$4=AJ$52,AJ3,0)</f>
        <v>0</v>
      </c>
      <c r="AK54" s="3">
        <f>IF('Shoppable Services'!$F$4=$D54,1,0)*IF('Shoppable Services'!$E$4=$C54,1,0)*IF('Shoppable Services'!$D$4=$B54,1,0)*IF('Shoppable Services'!$C$4=$A54,1,0)*IF('Shoppable Services'!$B$4=AK$52,AK3,0)</f>
        <v>0</v>
      </c>
      <c r="AL54" s="3">
        <f>IF('Shoppable Services'!$F$4=$D54,1,0)*IF('Shoppable Services'!$E$4=$C54,1,0)*IF('Shoppable Services'!$D$4=$B54,1,0)*IF('Shoppable Services'!$C$4=$A54,1,0)*IF('Shoppable Services'!$B$4=AL$52,AL3,0)</f>
        <v>0</v>
      </c>
      <c r="AM54" s="3">
        <f>IF('Shoppable Services'!$F$4=$D54,1,0)*IF('Shoppable Services'!$E$4=$C54,1,0)*IF('Shoppable Services'!$D$4=$B54,1,0)*IF('Shoppable Services'!$C$4=$A54,1,0)*IF('Shoppable Services'!$B$4=AM$52,AM3,0)</f>
        <v>0</v>
      </c>
      <c r="AN54" s="3">
        <f>IF('Shoppable Services'!$F$4=$D54,1,0)*IF('Shoppable Services'!$E$4=$C54,1,0)*IF('Shoppable Services'!$D$4=$B54,1,0)*IF('Shoppable Services'!$C$4=$A54,1,0)*IF('Shoppable Services'!$B$4=AN$52,AN3,0)</f>
        <v>0</v>
      </c>
      <c r="AO54" s="3">
        <f>IF('Shoppable Services'!$F$4=$D54,1,0)*IF('Shoppable Services'!$E$4=$C54,1,0)*IF('Shoppable Services'!$D$4=$B54,1,0)*IF('Shoppable Services'!$C$4=$A54,1,0)*IF('Shoppable Services'!$B$4=AO$52,AO3,0)</f>
        <v>0</v>
      </c>
      <c r="AP54" s="3">
        <f>IF('Shoppable Services'!$F$4=$D54,1,0)*IF('Shoppable Services'!$E$4=$C54,1,0)*IF('Shoppable Services'!$D$4=$B54,1,0)*IF('Shoppable Services'!$C$4=$A54,1,0)*IF('Shoppable Services'!$B$4=AP$52,AP3,0)</f>
        <v>0</v>
      </c>
      <c r="AQ54" s="3">
        <f>IF('Shoppable Services'!$F$4=$D54,1,0)*IF('Shoppable Services'!$E$4=$C54,1,0)*IF('Shoppable Services'!$D$4=$B54,1,0)*IF('Shoppable Services'!$C$4=$A54,1,0)*IF('Shoppable Services'!$B$4=AQ$52,AQ3,0)</f>
        <v>0</v>
      </c>
      <c r="AR54" s="3">
        <f>IF('Shoppable Services'!$F$4=$D54,1,0)*IF('Shoppable Services'!$E$4=$C54,1,0)*IF('Shoppable Services'!$D$4=$B54,1,0)*IF('Shoppable Services'!$C$4=$A54,1,0)*IF('Shoppable Services'!$B$4=AR$52,AR3,0)</f>
        <v>0</v>
      </c>
      <c r="AS54" s="3">
        <f>IF('Shoppable Services'!$F$4=$D54,1,0)*IF('Shoppable Services'!$E$4=$C54,1,0)*IF('Shoppable Services'!$D$4=$B54,1,0)*IF('Shoppable Services'!$C$4=$A54,1,0)*IF('Shoppable Services'!$B$4=AS$52,AS3,0)</f>
        <v>0</v>
      </c>
      <c r="AT54" s="3">
        <f>IF('Shoppable Services'!$F$4=$D54,1,0)*IF('Shoppable Services'!$E$4=$C54,1,0)*IF('Shoppable Services'!$D$4=$B54,1,0)*IF('Shoppable Services'!$C$4=$A54,1,0)*IF('Shoppable Services'!$B$4=AT$52,AT3,0)</f>
        <v>0</v>
      </c>
      <c r="AU54" s="3">
        <f>IF('Shoppable Services'!$F$4=$D54,1,0)*IF('Shoppable Services'!$E$4=$C54,1,0)*IF('Shoppable Services'!$D$4=$B54,1,0)*IF('Shoppable Services'!$C$4=$A54,1,0)*IF('Shoppable Services'!$B$4=AU$52,AU3,0)</f>
        <v>0</v>
      </c>
      <c r="AV54" s="3">
        <f>IF('Shoppable Services'!$F$4=$D54,1,0)*IF('Shoppable Services'!$E$4=$C54,1,0)*IF('Shoppable Services'!$D$4=$B54,1,0)*IF('Shoppable Services'!$C$4=$A54,1,0)*IF('Shoppable Services'!$B$4=AV$52,AV3,0)</f>
        <v>0</v>
      </c>
      <c r="AW54" s="3">
        <f>IF('Shoppable Services'!$F$4=$D54,1,0)*IF('Shoppable Services'!$E$4=$C54,1,0)*IF('Shoppable Services'!$D$4=$B54,1,0)*IF('Shoppable Services'!$C$4=$A54,1,0)*IF('Shoppable Services'!$B$4=AW$52,AW3,0)</f>
        <v>0</v>
      </c>
      <c r="AX54" s="3">
        <f>IF('Shoppable Services'!$F$4=$D54,1,0)*IF('Shoppable Services'!$E$4=$C54,1,0)*IF('Shoppable Services'!$D$4=$B54,1,0)*IF('Shoppable Services'!$C$4=$A54,1,0)*IF('Shoppable Services'!$B$4=AX$52,AX3,0)</f>
        <v>0</v>
      </c>
      <c r="AY54" s="3">
        <f>IF('Shoppable Services'!$F$4=$D54,1,0)*IF('Shoppable Services'!$E$4=$C54,1,0)*IF('Shoppable Services'!$D$4=$B54,1,0)*IF('Shoppable Services'!$C$4=$A54,1,0)*IF('Shoppable Services'!$B$4=AY$52,AY3,0)</f>
        <v>0</v>
      </c>
      <c r="AZ54" s="3">
        <f>IF('Shoppable Services'!$F$4=$D54,1,0)*IF('Shoppable Services'!$E$4=$C54,1,0)*IF('Shoppable Services'!$D$4=$B54,1,0)*IF('Shoppable Services'!$C$4=$A54,1,0)*IF('Shoppable Services'!$B$4=AZ$52,AZ3,0)</f>
        <v>0</v>
      </c>
      <c r="BA54" s="3">
        <f>IF('Shoppable Services'!$F$4=$D54,1,0)*IF('Shoppable Services'!$E$4=$C54,1,0)*IF('Shoppable Services'!$D$4=$B54,1,0)*IF('Shoppable Services'!$C$4=$A54,1,0)*IF('Shoppable Services'!$B$4=BA$52,BA3,0)</f>
        <v>0</v>
      </c>
      <c r="BB54" s="3">
        <f>IF('Shoppable Services'!$F$4=$D54,1,0)*IF('Shoppable Services'!$E$4=$C54,1,0)*IF('Shoppable Services'!$D$4=$B54,1,0)*IF('Shoppable Services'!$C$4=$A54,1,0)*IF('Shoppable Services'!$B$4=BB$52,BB3,0)</f>
        <v>0</v>
      </c>
      <c r="BC54" s="3">
        <f>IF('Shoppable Services'!$F$4=$D54,1,0)*IF('Shoppable Services'!$E$4=$C54,1,0)*IF('Shoppable Services'!$D$4=$B54,1,0)*IF('Shoppable Services'!$C$4=$A54,1,0)*IF('Shoppable Services'!$B$4=BC$52,BC3,0)</f>
        <v>0</v>
      </c>
      <c r="BD54" s="3">
        <f>IF('Shoppable Services'!$F$4=$D54,1,0)*IF('Shoppable Services'!$E$4=$C54,1,0)*IF('Shoppable Services'!$D$4=$B54,1,0)*IF('Shoppable Services'!$C$4=$A54,1,0)*IF('Shoppable Services'!$B$4=BD$52,BD3,0)</f>
        <v>0</v>
      </c>
      <c r="BE54" s="3">
        <f>IF('Shoppable Services'!$F$4=$D54,1,0)*IF('Shoppable Services'!$E$4=$C54,1,0)*IF('Shoppable Services'!$D$4=$B54,1,0)*IF('Shoppable Services'!$C$4=$A54,1,0)*IF('Shoppable Services'!$B$4=BE$52,BE3,0)</f>
        <v>0</v>
      </c>
      <c r="BF54" s="3">
        <f>IF('Shoppable Services'!$F$4=$D54,1,0)*IF('Shoppable Services'!$E$4=$C54,1,0)*IF('Shoppable Services'!$D$4=$B54,1,0)*IF('Shoppable Services'!$C$4=$A54,1,0)*IF('Shoppable Services'!$B$4=BF$52,BF3,0)</f>
        <v>0</v>
      </c>
      <c r="BG54" s="3">
        <f>IF('Shoppable Services'!$F$4=$D54,1,0)*IF('Shoppable Services'!$E$4=$C54,1,0)*IF('Shoppable Services'!$D$4=$B54,1,0)*IF('Shoppable Services'!$C$4=$A54,1,0)*IF('Shoppable Services'!$B$4=BG$52,BG3,0)</f>
        <v>0</v>
      </c>
    </row>
    <row r="55" spans="1:59">
      <c r="A55" t="s">
        <v>8</v>
      </c>
      <c r="B55" t="s">
        <v>25</v>
      </c>
      <c r="C55" t="s">
        <v>10</v>
      </c>
      <c r="D55" t="s">
        <v>79</v>
      </c>
      <c r="E55" s="3">
        <f>IF('Shoppable Services'!$F$4=$D55,1,0)*IF('Shoppable Services'!$E$4=$C55,1,0)*IF('Shoppable Services'!$D$4=$B55,1,0)*IF('Shoppable Services'!$C$4=$A55,1,0)*$E4</f>
        <v>0</v>
      </c>
      <c r="F55" s="3">
        <f>IF('Shoppable Services'!$F$4=$D55,1,0)*IF('Shoppable Services'!$E$4=$C55,1,0)*IF('Shoppable Services'!$D$4=$B55,1,0)*IF('Shoppable Services'!$C$4=$A55,1,0)*$F4</f>
        <v>0</v>
      </c>
      <c r="G55" s="3">
        <f>IF('Shoppable Services'!$F$4=$D55,1,0)*IF('Shoppable Services'!$E$4=$C55,1,0)*IF('Shoppable Services'!$D$4=$B55,1,0)*IF('Shoppable Services'!$C$4=$A55,1,0)*$G4</f>
        <v>0</v>
      </c>
      <c r="H55" s="3">
        <f>IF('Shoppable Services'!$F$4=$D55,1,0)*IF('Shoppable Services'!$E$4=$C55,1,0)*IF('Shoppable Services'!$D$4=$B55,1,0)*IF('Shoppable Services'!$C$4=$A55,1,0)*$H4</f>
        <v>0</v>
      </c>
      <c r="I55" s="3">
        <f>IF('Shoppable Services'!$F$4=$D55,1,0)*IF('Shoppable Services'!$E$4=$C55,1,0)*IF('Shoppable Services'!$D$4=$B55,1,0)*IF('Shoppable Services'!$C$4=$A55,1,0)*$I4</f>
        <v>0</v>
      </c>
      <c r="J55" s="3">
        <f>IF('Shoppable Services'!$F$4=$D55,1,0)*IF('Shoppable Services'!$E$4=$C55,1,0)*IF('Shoppable Services'!$D$4=$B55,1,0)*IF('Shoppable Services'!$C$4=$A55,1,0)*IF('Shoppable Services'!$B$4=J$52,J4,0)</f>
        <v>0</v>
      </c>
      <c r="K55" s="3">
        <f>IF('Shoppable Services'!$F$4=$D55,1,0)*IF('Shoppable Services'!$E$4=$C55,1,0)*IF('Shoppable Services'!$D$4=$B55,1,0)*IF('Shoppable Services'!$C$4=$A55,1,0)*IF('Shoppable Services'!$B$4=K$52,K4,0)</f>
        <v>0</v>
      </c>
      <c r="L55" s="3">
        <f>IF('Shoppable Services'!$F$4=$D55,1,0)*IF('Shoppable Services'!$E$4=$C55,1,0)*IF('Shoppable Services'!$D$4=$B55,1,0)*IF('Shoppable Services'!$C$4=$A55,1,0)*IF('Shoppable Services'!$B$4=L$52,L4,0)</f>
        <v>0</v>
      </c>
      <c r="M55" s="3">
        <f>IF('Shoppable Services'!$F$4=$D55,1,0)*IF('Shoppable Services'!$E$4=$C55,1,0)*IF('Shoppable Services'!$D$4=$B55,1,0)*IF('Shoppable Services'!$C$4=$A55,1,0)*IF('Shoppable Services'!$B$4=M$52,M4,0)</f>
        <v>0</v>
      </c>
      <c r="N55" s="3">
        <f>IF('Shoppable Services'!$F$4=$D55,1,0)*IF('Shoppable Services'!$E$4=$C55,1,0)*IF('Shoppable Services'!$D$4=$B55,1,0)*IF('Shoppable Services'!$C$4=$A55,1,0)*IF('Shoppable Services'!$B$4=N$52,N4,0)</f>
        <v>0</v>
      </c>
      <c r="O55" s="3">
        <f>IF('Shoppable Services'!$F$4=$D55,1,0)*IF('Shoppable Services'!$E$4=$C55,1,0)*IF('Shoppable Services'!$D$4=$B55,1,0)*IF('Shoppable Services'!$C$4=$A55,1,0)*IF('Shoppable Services'!$B$4=O$52,O4,0)</f>
        <v>0</v>
      </c>
      <c r="P55" s="3">
        <f>IF('Shoppable Services'!$F$4=$D55,1,0)*IF('Shoppable Services'!$E$4=$C55,1,0)*IF('Shoppable Services'!$D$4=$B55,1,0)*IF('Shoppable Services'!$C$4=$A55,1,0)*IF('Shoppable Services'!$B$4=P$52,P4,0)</f>
        <v>0</v>
      </c>
      <c r="Q55" s="3">
        <f>IF('Shoppable Services'!$F$4=$D55,1,0)*IF('Shoppable Services'!$E$4=$C55,1,0)*IF('Shoppable Services'!$D$4=$B55,1,0)*IF('Shoppable Services'!$C$4=$A55,1,0)*IF('Shoppable Services'!$B$4=Q$52,Q4,0)</f>
        <v>0</v>
      </c>
      <c r="R55" s="3">
        <f>IF('Shoppable Services'!$F$4=$D55,1,0)*IF('Shoppable Services'!$E$4=$C55,1,0)*IF('Shoppable Services'!$D$4=$B55,1,0)*IF('Shoppable Services'!$C$4=$A55,1,0)*IF('Shoppable Services'!$B$4=R$52,R4,0)</f>
        <v>0</v>
      </c>
      <c r="S55" s="3">
        <f>IF('Shoppable Services'!$F$4=$D55,1,0)*IF('Shoppable Services'!$E$4=$C55,1,0)*IF('Shoppable Services'!$D$4=$B55,1,0)*IF('Shoppable Services'!$C$4=$A55,1,0)*IF('Shoppable Services'!$B$4=S$52,S4,0)</f>
        <v>0</v>
      </c>
      <c r="T55" s="3">
        <f>IF('Shoppable Services'!$F$4=$D55,1,0)*IF('Shoppable Services'!$E$4=$C55,1,0)*IF('Shoppable Services'!$D$4=$B55,1,0)*IF('Shoppable Services'!$C$4=$A55,1,0)*IF('Shoppable Services'!$B$4=T$52,T4,0)</f>
        <v>0</v>
      </c>
      <c r="U55" s="3">
        <f>IF('Shoppable Services'!$F$4=$D55,1,0)*IF('Shoppable Services'!$E$4=$C55,1,0)*IF('Shoppable Services'!$D$4=$B55,1,0)*IF('Shoppable Services'!$C$4=$A55,1,0)*IF('Shoppable Services'!$B$4=U$52,U4,0)</f>
        <v>0</v>
      </c>
      <c r="V55" s="3">
        <f>IF('Shoppable Services'!$F$4=$D55,1,0)*IF('Shoppable Services'!$E$4=$C55,1,0)*IF('Shoppable Services'!$D$4=$B55,1,0)*IF('Shoppable Services'!$C$4=$A55,1,0)*IF('Shoppable Services'!$B$4=V$52,V4,0)</f>
        <v>0</v>
      </c>
      <c r="W55" s="3">
        <f>IF('Shoppable Services'!$F$4=$D55,1,0)*IF('Shoppable Services'!$E$4=$C55,1,0)*IF('Shoppable Services'!$D$4=$B55,1,0)*IF('Shoppable Services'!$C$4=$A55,1,0)*IF('Shoppable Services'!$B$4=W$52,W4,0)</f>
        <v>0</v>
      </c>
      <c r="X55" s="3">
        <f>IF('Shoppable Services'!$F$4=$D55,1,0)*IF('Shoppable Services'!$E$4=$C55,1,0)*IF('Shoppable Services'!$D$4=$B55,1,0)*IF('Shoppable Services'!$C$4=$A55,1,0)*IF('Shoppable Services'!$B$4=X$52,X4,0)</f>
        <v>0</v>
      </c>
      <c r="Y55" s="3">
        <f>IF('Shoppable Services'!$F$4=$D55,1,0)*IF('Shoppable Services'!$E$4=$C55,1,0)*IF('Shoppable Services'!$D$4=$B55,1,0)*IF('Shoppable Services'!$C$4=$A55,1,0)*IF('Shoppable Services'!$B$4=Y$52,Y4,0)</f>
        <v>0</v>
      </c>
      <c r="Z55" s="3">
        <f>IF('Shoppable Services'!$F$4=$D55,1,0)*IF('Shoppable Services'!$E$4=$C55,1,0)*IF('Shoppable Services'!$D$4=$B55,1,0)*IF('Shoppable Services'!$C$4=$A55,1,0)*IF('Shoppable Services'!$B$4=Z$52,Z4,0)</f>
        <v>0</v>
      </c>
      <c r="AA55" s="3">
        <f>IF('Shoppable Services'!$F$4=$D55,1,0)*IF('Shoppable Services'!$E$4=$C55,1,0)*IF('Shoppable Services'!$D$4=$B55,1,0)*IF('Shoppable Services'!$C$4=$A55,1,0)*IF('Shoppable Services'!$B$4=AA$52,AA4,0)</f>
        <v>0</v>
      </c>
      <c r="AB55" s="3">
        <f>IF('Shoppable Services'!$F$4=$D55,1,0)*IF('Shoppable Services'!$E$4=$C55,1,0)*IF('Shoppable Services'!$D$4=$B55,1,0)*IF('Shoppable Services'!$C$4=$A55,1,0)*IF('Shoppable Services'!$B$4=AB$52,AB4,0)</f>
        <v>0</v>
      </c>
      <c r="AC55" s="3">
        <f>IF('Shoppable Services'!$F$4=$D55,1,0)*IF('Shoppable Services'!$E$4=$C55,1,0)*IF('Shoppable Services'!$D$4=$B55,1,0)*IF('Shoppable Services'!$C$4=$A55,1,0)*IF('Shoppable Services'!$B$4=AC$52,AC4,0)</f>
        <v>0</v>
      </c>
      <c r="AD55" s="3">
        <f>IF('Shoppable Services'!$F$4=$D55,1,0)*IF('Shoppable Services'!$E$4=$C55,1,0)*IF('Shoppable Services'!$D$4=$B55,1,0)*IF('Shoppable Services'!$C$4=$A55,1,0)*IF('Shoppable Services'!$B$4=AD$52,AD4,0)</f>
        <v>0</v>
      </c>
      <c r="AE55" s="3">
        <f>IF('Shoppable Services'!$F$4=$D55,1,0)*IF('Shoppable Services'!$E$4=$C55,1,0)*IF('Shoppable Services'!$D$4=$B55,1,0)*IF('Shoppable Services'!$C$4=$A55,1,0)*IF('Shoppable Services'!$B$4=AE$52,AE4,0)</f>
        <v>0</v>
      </c>
      <c r="AF55" s="3">
        <f>IF('Shoppable Services'!$F$4=$D55,1,0)*IF('Shoppable Services'!$E$4=$C55,1,0)*IF('Shoppable Services'!$D$4=$B55,1,0)*IF('Shoppable Services'!$C$4=$A55,1,0)*IF('Shoppable Services'!$B$4=AF$52,AF4,0)</f>
        <v>0</v>
      </c>
      <c r="AG55" s="3">
        <f>IF('Shoppable Services'!$F$4=$D55,1,0)*IF('Shoppable Services'!$E$4=$C55,1,0)*IF('Shoppable Services'!$D$4=$B55,1,0)*IF('Shoppable Services'!$C$4=$A55,1,0)*IF('Shoppable Services'!$B$4=AG$52,AG4,0)</f>
        <v>0</v>
      </c>
      <c r="AH55" s="3">
        <f>IF('Shoppable Services'!$F$4=$D55,1,0)*IF('Shoppable Services'!$E$4=$C55,1,0)*IF('Shoppable Services'!$D$4=$B55,1,0)*IF('Shoppable Services'!$C$4=$A55,1,0)*IF('Shoppable Services'!$B$4=AH$52,AH4,0)</f>
        <v>0</v>
      </c>
      <c r="AI55" s="3">
        <f>IF('Shoppable Services'!$F$4=$D55,1,0)*IF('Shoppable Services'!$E$4=$C55,1,0)*IF('Shoppable Services'!$D$4=$B55,1,0)*IF('Shoppable Services'!$C$4=$A55,1,0)*IF('Shoppable Services'!$B$4=AI$52,AI4,0)</f>
        <v>0</v>
      </c>
      <c r="AJ55" s="3">
        <f>IF('Shoppable Services'!$F$4=$D55,1,0)*IF('Shoppable Services'!$E$4=$C55,1,0)*IF('Shoppable Services'!$D$4=$B55,1,0)*IF('Shoppable Services'!$C$4=$A55,1,0)*IF('Shoppable Services'!$B$4=AJ$52,AJ4,0)</f>
        <v>0</v>
      </c>
      <c r="AK55" s="3">
        <f>IF('Shoppable Services'!$F$4=$D55,1,0)*IF('Shoppable Services'!$E$4=$C55,1,0)*IF('Shoppable Services'!$D$4=$B55,1,0)*IF('Shoppable Services'!$C$4=$A55,1,0)*IF('Shoppable Services'!$B$4=AK$52,AK4,0)</f>
        <v>0</v>
      </c>
      <c r="AL55" s="3">
        <f>IF('Shoppable Services'!$F$4=$D55,1,0)*IF('Shoppable Services'!$E$4=$C55,1,0)*IF('Shoppable Services'!$D$4=$B55,1,0)*IF('Shoppable Services'!$C$4=$A55,1,0)*IF('Shoppable Services'!$B$4=AL$52,AL4,0)</f>
        <v>0</v>
      </c>
      <c r="AM55" s="3">
        <f>IF('Shoppable Services'!$F$4=$D55,1,0)*IF('Shoppable Services'!$E$4=$C55,1,0)*IF('Shoppable Services'!$D$4=$B55,1,0)*IF('Shoppable Services'!$C$4=$A55,1,0)*IF('Shoppable Services'!$B$4=AM$52,AM4,0)</f>
        <v>0</v>
      </c>
      <c r="AN55" s="3">
        <f>IF('Shoppable Services'!$F$4=$D55,1,0)*IF('Shoppable Services'!$E$4=$C55,1,0)*IF('Shoppable Services'!$D$4=$B55,1,0)*IF('Shoppable Services'!$C$4=$A55,1,0)*IF('Shoppable Services'!$B$4=AN$52,AN4,0)</f>
        <v>0</v>
      </c>
      <c r="AO55" s="3">
        <f>IF('Shoppable Services'!$F$4=$D55,1,0)*IF('Shoppable Services'!$E$4=$C55,1,0)*IF('Shoppable Services'!$D$4=$B55,1,0)*IF('Shoppable Services'!$C$4=$A55,1,0)*IF('Shoppable Services'!$B$4=AO$52,AO4,0)</f>
        <v>0</v>
      </c>
      <c r="AP55" s="3">
        <f>IF('Shoppable Services'!$F$4=$D55,1,0)*IF('Shoppable Services'!$E$4=$C55,1,0)*IF('Shoppable Services'!$D$4=$B55,1,0)*IF('Shoppable Services'!$C$4=$A55,1,0)*IF('Shoppable Services'!$B$4=AP$52,AP4,0)</f>
        <v>0</v>
      </c>
      <c r="AQ55" s="3">
        <f>IF('Shoppable Services'!$F$4=$D55,1,0)*IF('Shoppable Services'!$E$4=$C55,1,0)*IF('Shoppable Services'!$D$4=$B55,1,0)*IF('Shoppable Services'!$C$4=$A55,1,0)*IF('Shoppable Services'!$B$4=AQ$52,AQ4,0)</f>
        <v>0</v>
      </c>
      <c r="AR55" s="3">
        <f>IF('Shoppable Services'!$F$4=$D55,1,0)*IF('Shoppable Services'!$E$4=$C55,1,0)*IF('Shoppable Services'!$D$4=$B55,1,0)*IF('Shoppable Services'!$C$4=$A55,1,0)*IF('Shoppable Services'!$B$4=AR$52,AR4,0)</f>
        <v>0</v>
      </c>
      <c r="AS55" s="3">
        <f>IF('Shoppable Services'!$F$4=$D55,1,0)*IF('Shoppable Services'!$E$4=$C55,1,0)*IF('Shoppable Services'!$D$4=$B55,1,0)*IF('Shoppable Services'!$C$4=$A55,1,0)*IF('Shoppable Services'!$B$4=AS$52,AS4,0)</f>
        <v>0</v>
      </c>
      <c r="AT55" s="3">
        <f>IF('Shoppable Services'!$F$4=$D55,1,0)*IF('Shoppable Services'!$E$4=$C55,1,0)*IF('Shoppable Services'!$D$4=$B55,1,0)*IF('Shoppable Services'!$C$4=$A55,1,0)*IF('Shoppable Services'!$B$4=AT$52,AT4,0)</f>
        <v>0</v>
      </c>
      <c r="AU55" s="3">
        <f>IF('Shoppable Services'!$F$4=$D55,1,0)*IF('Shoppable Services'!$E$4=$C55,1,0)*IF('Shoppable Services'!$D$4=$B55,1,0)*IF('Shoppable Services'!$C$4=$A55,1,0)*IF('Shoppable Services'!$B$4=AU$52,AU4,0)</f>
        <v>0</v>
      </c>
      <c r="AV55" s="3">
        <f>IF('Shoppable Services'!$F$4=$D55,1,0)*IF('Shoppable Services'!$E$4=$C55,1,0)*IF('Shoppable Services'!$D$4=$B55,1,0)*IF('Shoppable Services'!$C$4=$A55,1,0)*IF('Shoppable Services'!$B$4=AV$52,AV4,0)</f>
        <v>0</v>
      </c>
      <c r="AW55" s="3">
        <f>IF('Shoppable Services'!$F$4=$D55,1,0)*IF('Shoppable Services'!$E$4=$C55,1,0)*IF('Shoppable Services'!$D$4=$B55,1,0)*IF('Shoppable Services'!$C$4=$A55,1,0)*IF('Shoppable Services'!$B$4=AW$52,AW4,0)</f>
        <v>0</v>
      </c>
      <c r="AX55" s="3">
        <f>IF('Shoppable Services'!$F$4=$D55,1,0)*IF('Shoppable Services'!$E$4=$C55,1,0)*IF('Shoppable Services'!$D$4=$B55,1,0)*IF('Shoppable Services'!$C$4=$A55,1,0)*IF('Shoppable Services'!$B$4=AX$52,AX4,0)</f>
        <v>0</v>
      </c>
      <c r="AY55" s="3">
        <f>IF('Shoppable Services'!$F$4=$D55,1,0)*IF('Shoppable Services'!$E$4=$C55,1,0)*IF('Shoppable Services'!$D$4=$B55,1,0)*IF('Shoppable Services'!$C$4=$A55,1,0)*IF('Shoppable Services'!$B$4=AY$52,AY4,0)</f>
        <v>0</v>
      </c>
      <c r="AZ55" s="3">
        <f>IF('Shoppable Services'!$F$4=$D55,1,0)*IF('Shoppable Services'!$E$4=$C55,1,0)*IF('Shoppable Services'!$D$4=$B55,1,0)*IF('Shoppable Services'!$C$4=$A55,1,0)*IF('Shoppable Services'!$B$4=AZ$52,AZ4,0)</f>
        <v>0</v>
      </c>
      <c r="BA55" s="3">
        <f>IF('Shoppable Services'!$F$4=$D55,1,0)*IF('Shoppable Services'!$E$4=$C55,1,0)*IF('Shoppable Services'!$D$4=$B55,1,0)*IF('Shoppable Services'!$C$4=$A55,1,0)*IF('Shoppable Services'!$B$4=BA$52,BA4,0)</f>
        <v>0</v>
      </c>
      <c r="BB55" s="3">
        <f>IF('Shoppable Services'!$F$4=$D55,1,0)*IF('Shoppable Services'!$E$4=$C55,1,0)*IF('Shoppable Services'!$D$4=$B55,1,0)*IF('Shoppable Services'!$C$4=$A55,1,0)*IF('Shoppable Services'!$B$4=BB$52,BB4,0)</f>
        <v>0</v>
      </c>
      <c r="BC55" s="3">
        <f>IF('Shoppable Services'!$F$4=$D55,1,0)*IF('Shoppable Services'!$E$4=$C55,1,0)*IF('Shoppable Services'!$D$4=$B55,1,0)*IF('Shoppable Services'!$C$4=$A55,1,0)*IF('Shoppable Services'!$B$4=BC$52,BC4,0)</f>
        <v>0</v>
      </c>
      <c r="BD55" s="3">
        <f>IF('Shoppable Services'!$F$4=$D55,1,0)*IF('Shoppable Services'!$E$4=$C55,1,0)*IF('Shoppable Services'!$D$4=$B55,1,0)*IF('Shoppable Services'!$C$4=$A55,1,0)*IF('Shoppable Services'!$B$4=BD$52,BD4,0)</f>
        <v>0</v>
      </c>
      <c r="BE55" s="3">
        <f>IF('Shoppable Services'!$F$4=$D55,1,0)*IF('Shoppable Services'!$E$4=$C55,1,0)*IF('Shoppable Services'!$D$4=$B55,1,0)*IF('Shoppable Services'!$C$4=$A55,1,0)*IF('Shoppable Services'!$B$4=BE$52,BE4,0)</f>
        <v>0</v>
      </c>
      <c r="BF55" s="3">
        <f>IF('Shoppable Services'!$F$4=$D55,1,0)*IF('Shoppable Services'!$E$4=$C55,1,0)*IF('Shoppable Services'!$D$4=$B55,1,0)*IF('Shoppable Services'!$C$4=$A55,1,0)*IF('Shoppable Services'!$B$4=BF$52,BF4,0)</f>
        <v>0</v>
      </c>
      <c r="BG55" s="3">
        <f>IF('Shoppable Services'!$F$4=$D55,1,0)*IF('Shoppable Services'!$E$4=$C55,1,0)*IF('Shoppable Services'!$D$4=$B55,1,0)*IF('Shoppable Services'!$C$4=$A55,1,0)*IF('Shoppable Services'!$B$4=BG$52,BG4,0)</f>
        <v>0</v>
      </c>
    </row>
    <row r="56" spans="1:59">
      <c r="A56" t="s">
        <v>8</v>
      </c>
      <c r="B56" t="s">
        <v>25</v>
      </c>
      <c r="C56" t="s">
        <v>10</v>
      </c>
      <c r="D56" t="s">
        <v>9</v>
      </c>
      <c r="E56" s="3">
        <f>IF('Shoppable Services'!$F$4=$D56,1,0)*IF('Shoppable Services'!$E$4=$C56,1,0)*IF('Shoppable Services'!$D$4=$B56,1,0)*IF('Shoppable Services'!$C$4=$A56,1,0)*$E5</f>
        <v>0</v>
      </c>
      <c r="F56" s="3">
        <f>IF('Shoppable Services'!$F$4=$D56,1,0)*IF('Shoppable Services'!$E$4=$C56,1,0)*IF('Shoppable Services'!$D$4=$B56,1,0)*IF('Shoppable Services'!$C$4=$A56,1,0)*$F5</f>
        <v>0</v>
      </c>
      <c r="G56" s="3">
        <f>IF('Shoppable Services'!$F$4=$D56,1,0)*IF('Shoppable Services'!$E$4=$C56,1,0)*IF('Shoppable Services'!$D$4=$B56,1,0)*IF('Shoppable Services'!$C$4=$A56,1,0)*$G5</f>
        <v>0</v>
      </c>
      <c r="H56" s="3">
        <f>IF('Shoppable Services'!$F$4=$D56,1,0)*IF('Shoppable Services'!$E$4=$C56,1,0)*IF('Shoppable Services'!$D$4=$B56,1,0)*IF('Shoppable Services'!$C$4=$A56,1,0)*$H5</f>
        <v>0</v>
      </c>
      <c r="I56" s="3">
        <f>IF('Shoppable Services'!$F$4=$D56,1,0)*IF('Shoppable Services'!$E$4=$C56,1,0)*IF('Shoppable Services'!$D$4=$B56,1,0)*IF('Shoppable Services'!$C$4=$A56,1,0)*$I5</f>
        <v>0</v>
      </c>
      <c r="J56" s="3">
        <f>IF('Shoppable Services'!$F$4=$D56,1,0)*IF('Shoppable Services'!$E$4=$C56,1,0)*IF('Shoppable Services'!$D$4=$B56,1,0)*IF('Shoppable Services'!$C$4=$A56,1,0)*IF('Shoppable Services'!$B$4=J$52,J5,0)</f>
        <v>0</v>
      </c>
      <c r="K56" s="3">
        <f>IF('Shoppable Services'!$F$4=$D56,1,0)*IF('Shoppable Services'!$E$4=$C56,1,0)*IF('Shoppable Services'!$D$4=$B56,1,0)*IF('Shoppable Services'!$C$4=$A56,1,0)*IF('Shoppable Services'!$B$4=K$52,K5,0)</f>
        <v>0</v>
      </c>
      <c r="L56" s="3">
        <f>IF('Shoppable Services'!$F$4=$D56,1,0)*IF('Shoppable Services'!$E$4=$C56,1,0)*IF('Shoppable Services'!$D$4=$B56,1,0)*IF('Shoppable Services'!$C$4=$A56,1,0)*IF('Shoppable Services'!$B$4=L$52,L5,0)</f>
        <v>0</v>
      </c>
      <c r="M56" s="3">
        <f>IF('Shoppable Services'!$F$4=$D56,1,0)*IF('Shoppable Services'!$E$4=$C56,1,0)*IF('Shoppable Services'!$D$4=$B56,1,0)*IF('Shoppable Services'!$C$4=$A56,1,0)*IF('Shoppable Services'!$B$4=M$52,M5,0)</f>
        <v>0</v>
      </c>
      <c r="N56" s="3">
        <f>IF('Shoppable Services'!$F$4=$D56,1,0)*IF('Shoppable Services'!$E$4=$C56,1,0)*IF('Shoppable Services'!$D$4=$B56,1,0)*IF('Shoppable Services'!$C$4=$A56,1,0)*IF('Shoppable Services'!$B$4=N$52,N5,0)</f>
        <v>0</v>
      </c>
      <c r="O56" s="3">
        <f>IF('Shoppable Services'!$F$4=$D56,1,0)*IF('Shoppable Services'!$E$4=$C56,1,0)*IF('Shoppable Services'!$D$4=$B56,1,0)*IF('Shoppable Services'!$C$4=$A56,1,0)*IF('Shoppable Services'!$B$4=O$52,O5,0)</f>
        <v>0</v>
      </c>
      <c r="P56" s="3">
        <f>IF('Shoppable Services'!$F$4=$D56,1,0)*IF('Shoppable Services'!$E$4=$C56,1,0)*IF('Shoppable Services'!$D$4=$B56,1,0)*IF('Shoppable Services'!$C$4=$A56,1,0)*IF('Shoppable Services'!$B$4=P$52,P5,0)</f>
        <v>0</v>
      </c>
      <c r="Q56" s="3">
        <f>IF('Shoppable Services'!$F$4=$D56,1,0)*IF('Shoppable Services'!$E$4=$C56,1,0)*IF('Shoppable Services'!$D$4=$B56,1,0)*IF('Shoppable Services'!$C$4=$A56,1,0)*IF('Shoppable Services'!$B$4=Q$52,Q5,0)</f>
        <v>0</v>
      </c>
      <c r="R56" s="3">
        <f>IF('Shoppable Services'!$F$4=$D56,1,0)*IF('Shoppable Services'!$E$4=$C56,1,0)*IF('Shoppable Services'!$D$4=$B56,1,0)*IF('Shoppable Services'!$C$4=$A56,1,0)*IF('Shoppable Services'!$B$4=R$52,R5,0)</f>
        <v>0</v>
      </c>
      <c r="S56" s="3">
        <f>IF('Shoppable Services'!$F$4=$D56,1,0)*IF('Shoppable Services'!$E$4=$C56,1,0)*IF('Shoppable Services'!$D$4=$B56,1,0)*IF('Shoppable Services'!$C$4=$A56,1,0)*IF('Shoppable Services'!$B$4=S$52,S5,0)</f>
        <v>0</v>
      </c>
      <c r="T56" s="3">
        <f>IF('Shoppable Services'!$F$4=$D56,1,0)*IF('Shoppable Services'!$E$4=$C56,1,0)*IF('Shoppable Services'!$D$4=$B56,1,0)*IF('Shoppable Services'!$C$4=$A56,1,0)*IF('Shoppable Services'!$B$4=T$52,T5,0)</f>
        <v>0</v>
      </c>
      <c r="U56" s="3">
        <f>IF('Shoppable Services'!$F$4=$D56,1,0)*IF('Shoppable Services'!$E$4=$C56,1,0)*IF('Shoppable Services'!$D$4=$B56,1,0)*IF('Shoppable Services'!$C$4=$A56,1,0)*IF('Shoppable Services'!$B$4=U$52,U5,0)</f>
        <v>0</v>
      </c>
      <c r="V56" s="3">
        <f>IF('Shoppable Services'!$F$4=$D56,1,0)*IF('Shoppable Services'!$E$4=$C56,1,0)*IF('Shoppable Services'!$D$4=$B56,1,0)*IF('Shoppable Services'!$C$4=$A56,1,0)*IF('Shoppable Services'!$B$4=V$52,V5,0)</f>
        <v>0</v>
      </c>
      <c r="W56" s="3">
        <f>IF('Shoppable Services'!$F$4=$D56,1,0)*IF('Shoppable Services'!$E$4=$C56,1,0)*IF('Shoppable Services'!$D$4=$B56,1,0)*IF('Shoppable Services'!$C$4=$A56,1,0)*IF('Shoppable Services'!$B$4=W$52,W5,0)</f>
        <v>0</v>
      </c>
      <c r="X56" s="3">
        <f>IF('Shoppable Services'!$F$4=$D56,1,0)*IF('Shoppable Services'!$E$4=$C56,1,0)*IF('Shoppable Services'!$D$4=$B56,1,0)*IF('Shoppable Services'!$C$4=$A56,1,0)*IF('Shoppable Services'!$B$4=X$52,X5,0)</f>
        <v>0</v>
      </c>
      <c r="Y56" s="3">
        <f>IF('Shoppable Services'!$F$4=$D56,1,0)*IF('Shoppable Services'!$E$4=$C56,1,0)*IF('Shoppable Services'!$D$4=$B56,1,0)*IF('Shoppable Services'!$C$4=$A56,1,0)*IF('Shoppable Services'!$B$4=Y$52,Y5,0)</f>
        <v>0</v>
      </c>
      <c r="Z56" s="3">
        <f>IF('Shoppable Services'!$F$4=$D56,1,0)*IF('Shoppable Services'!$E$4=$C56,1,0)*IF('Shoppable Services'!$D$4=$B56,1,0)*IF('Shoppable Services'!$C$4=$A56,1,0)*IF('Shoppable Services'!$B$4=Z$52,Z5,0)</f>
        <v>0</v>
      </c>
      <c r="AA56" s="3">
        <f>IF('Shoppable Services'!$F$4=$D56,1,0)*IF('Shoppable Services'!$E$4=$C56,1,0)*IF('Shoppable Services'!$D$4=$B56,1,0)*IF('Shoppable Services'!$C$4=$A56,1,0)*IF('Shoppable Services'!$B$4=AA$52,AA5,0)</f>
        <v>0</v>
      </c>
      <c r="AB56" s="3">
        <f>IF('Shoppable Services'!$F$4=$D56,1,0)*IF('Shoppable Services'!$E$4=$C56,1,0)*IF('Shoppable Services'!$D$4=$B56,1,0)*IF('Shoppable Services'!$C$4=$A56,1,0)*IF('Shoppable Services'!$B$4=AB$52,AB5,0)</f>
        <v>0</v>
      </c>
      <c r="AC56" s="3">
        <f>IF('Shoppable Services'!$F$4=$D56,1,0)*IF('Shoppable Services'!$E$4=$C56,1,0)*IF('Shoppable Services'!$D$4=$B56,1,0)*IF('Shoppable Services'!$C$4=$A56,1,0)*IF('Shoppable Services'!$B$4=AC$52,AC5,0)</f>
        <v>0</v>
      </c>
      <c r="AD56" s="3">
        <f>IF('Shoppable Services'!$F$4=$D56,1,0)*IF('Shoppable Services'!$E$4=$C56,1,0)*IF('Shoppable Services'!$D$4=$B56,1,0)*IF('Shoppable Services'!$C$4=$A56,1,0)*IF('Shoppable Services'!$B$4=AD$52,AD5,0)</f>
        <v>0</v>
      </c>
      <c r="AE56" s="3">
        <f>IF('Shoppable Services'!$F$4=$D56,1,0)*IF('Shoppable Services'!$E$4=$C56,1,0)*IF('Shoppable Services'!$D$4=$B56,1,0)*IF('Shoppable Services'!$C$4=$A56,1,0)*IF('Shoppable Services'!$B$4=AE$52,AE5,0)</f>
        <v>0</v>
      </c>
      <c r="AF56" s="3">
        <f>IF('Shoppable Services'!$F$4=$D56,1,0)*IF('Shoppable Services'!$E$4=$C56,1,0)*IF('Shoppable Services'!$D$4=$B56,1,0)*IF('Shoppable Services'!$C$4=$A56,1,0)*IF('Shoppable Services'!$B$4=AF$52,AF5,0)</f>
        <v>0</v>
      </c>
      <c r="AG56" s="3">
        <f>IF('Shoppable Services'!$F$4=$D56,1,0)*IF('Shoppable Services'!$E$4=$C56,1,0)*IF('Shoppable Services'!$D$4=$B56,1,0)*IF('Shoppable Services'!$C$4=$A56,1,0)*IF('Shoppable Services'!$B$4=AG$52,AG5,0)</f>
        <v>0</v>
      </c>
      <c r="AH56" s="3">
        <f>IF('Shoppable Services'!$F$4=$D56,1,0)*IF('Shoppable Services'!$E$4=$C56,1,0)*IF('Shoppable Services'!$D$4=$B56,1,0)*IF('Shoppable Services'!$C$4=$A56,1,0)*IF('Shoppable Services'!$B$4=AH$52,AH5,0)</f>
        <v>0</v>
      </c>
      <c r="AI56" s="3">
        <f>IF('Shoppable Services'!$F$4=$D56,1,0)*IF('Shoppable Services'!$E$4=$C56,1,0)*IF('Shoppable Services'!$D$4=$B56,1,0)*IF('Shoppable Services'!$C$4=$A56,1,0)*IF('Shoppable Services'!$B$4=AI$52,AI5,0)</f>
        <v>0</v>
      </c>
      <c r="AJ56" s="3">
        <f>IF('Shoppable Services'!$F$4=$D56,1,0)*IF('Shoppable Services'!$E$4=$C56,1,0)*IF('Shoppable Services'!$D$4=$B56,1,0)*IF('Shoppable Services'!$C$4=$A56,1,0)*IF('Shoppable Services'!$B$4=AJ$52,AJ5,0)</f>
        <v>0</v>
      </c>
      <c r="AK56" s="3">
        <f>IF('Shoppable Services'!$F$4=$D56,1,0)*IF('Shoppable Services'!$E$4=$C56,1,0)*IF('Shoppable Services'!$D$4=$B56,1,0)*IF('Shoppable Services'!$C$4=$A56,1,0)*IF('Shoppable Services'!$B$4=AK$52,AK5,0)</f>
        <v>0</v>
      </c>
      <c r="AL56" s="3">
        <f>IF('Shoppable Services'!$F$4=$D56,1,0)*IF('Shoppable Services'!$E$4=$C56,1,0)*IF('Shoppable Services'!$D$4=$B56,1,0)*IF('Shoppable Services'!$C$4=$A56,1,0)*IF('Shoppable Services'!$B$4=AL$52,AL5,0)</f>
        <v>0</v>
      </c>
      <c r="AM56" s="3">
        <f>IF('Shoppable Services'!$F$4=$D56,1,0)*IF('Shoppable Services'!$E$4=$C56,1,0)*IF('Shoppable Services'!$D$4=$B56,1,0)*IF('Shoppable Services'!$C$4=$A56,1,0)*IF('Shoppable Services'!$B$4=AM$52,AM5,0)</f>
        <v>0</v>
      </c>
      <c r="AN56" s="3">
        <f>IF('Shoppable Services'!$F$4=$D56,1,0)*IF('Shoppable Services'!$E$4=$C56,1,0)*IF('Shoppable Services'!$D$4=$B56,1,0)*IF('Shoppable Services'!$C$4=$A56,1,0)*IF('Shoppable Services'!$B$4=AN$52,AN5,0)</f>
        <v>0</v>
      </c>
      <c r="AO56" s="3">
        <f>IF('Shoppable Services'!$F$4=$D56,1,0)*IF('Shoppable Services'!$E$4=$C56,1,0)*IF('Shoppable Services'!$D$4=$B56,1,0)*IF('Shoppable Services'!$C$4=$A56,1,0)*IF('Shoppable Services'!$B$4=AO$52,AO5,0)</f>
        <v>0</v>
      </c>
      <c r="AP56" s="3">
        <f>IF('Shoppable Services'!$F$4=$D56,1,0)*IF('Shoppable Services'!$E$4=$C56,1,0)*IF('Shoppable Services'!$D$4=$B56,1,0)*IF('Shoppable Services'!$C$4=$A56,1,0)*IF('Shoppable Services'!$B$4=AP$52,AP5,0)</f>
        <v>0</v>
      </c>
      <c r="AQ56" s="3">
        <f>IF('Shoppable Services'!$F$4=$D56,1,0)*IF('Shoppable Services'!$E$4=$C56,1,0)*IF('Shoppable Services'!$D$4=$B56,1,0)*IF('Shoppable Services'!$C$4=$A56,1,0)*IF('Shoppable Services'!$B$4=AQ$52,AQ5,0)</f>
        <v>0</v>
      </c>
      <c r="AR56" s="3">
        <f>IF('Shoppable Services'!$F$4=$D56,1,0)*IF('Shoppable Services'!$E$4=$C56,1,0)*IF('Shoppable Services'!$D$4=$B56,1,0)*IF('Shoppable Services'!$C$4=$A56,1,0)*IF('Shoppable Services'!$B$4=AR$52,AR5,0)</f>
        <v>0</v>
      </c>
      <c r="AS56" s="3">
        <f>IF('Shoppable Services'!$F$4=$D56,1,0)*IF('Shoppable Services'!$E$4=$C56,1,0)*IF('Shoppable Services'!$D$4=$B56,1,0)*IF('Shoppable Services'!$C$4=$A56,1,0)*IF('Shoppable Services'!$B$4=AS$52,AS5,0)</f>
        <v>0</v>
      </c>
      <c r="AT56" s="3">
        <f>IF('Shoppable Services'!$F$4=$D56,1,0)*IF('Shoppable Services'!$E$4=$C56,1,0)*IF('Shoppable Services'!$D$4=$B56,1,0)*IF('Shoppable Services'!$C$4=$A56,1,0)*IF('Shoppable Services'!$B$4=AT$52,AT5,0)</f>
        <v>0</v>
      </c>
      <c r="AU56" s="3">
        <f>IF('Shoppable Services'!$F$4=$D56,1,0)*IF('Shoppable Services'!$E$4=$C56,1,0)*IF('Shoppable Services'!$D$4=$B56,1,0)*IF('Shoppable Services'!$C$4=$A56,1,0)*IF('Shoppable Services'!$B$4=AU$52,AU5,0)</f>
        <v>0</v>
      </c>
      <c r="AV56" s="3">
        <f>IF('Shoppable Services'!$F$4=$D56,1,0)*IF('Shoppable Services'!$E$4=$C56,1,0)*IF('Shoppable Services'!$D$4=$B56,1,0)*IF('Shoppable Services'!$C$4=$A56,1,0)*IF('Shoppable Services'!$B$4=AV$52,AV5,0)</f>
        <v>0</v>
      </c>
      <c r="AW56" s="3">
        <f>IF('Shoppable Services'!$F$4=$D56,1,0)*IF('Shoppable Services'!$E$4=$C56,1,0)*IF('Shoppable Services'!$D$4=$B56,1,0)*IF('Shoppable Services'!$C$4=$A56,1,0)*IF('Shoppable Services'!$B$4=AW$52,AW5,0)</f>
        <v>0</v>
      </c>
      <c r="AX56" s="3">
        <f>IF('Shoppable Services'!$F$4=$D56,1,0)*IF('Shoppable Services'!$E$4=$C56,1,0)*IF('Shoppable Services'!$D$4=$B56,1,0)*IF('Shoppable Services'!$C$4=$A56,1,0)*IF('Shoppable Services'!$B$4=AX$52,AX5,0)</f>
        <v>0</v>
      </c>
      <c r="AY56" s="3">
        <f>IF('Shoppable Services'!$F$4=$D56,1,0)*IF('Shoppable Services'!$E$4=$C56,1,0)*IF('Shoppable Services'!$D$4=$B56,1,0)*IF('Shoppable Services'!$C$4=$A56,1,0)*IF('Shoppable Services'!$B$4=AY$52,AY5,0)</f>
        <v>0</v>
      </c>
      <c r="AZ56" s="3">
        <f>IF('Shoppable Services'!$F$4=$D56,1,0)*IF('Shoppable Services'!$E$4=$C56,1,0)*IF('Shoppable Services'!$D$4=$B56,1,0)*IF('Shoppable Services'!$C$4=$A56,1,0)*IF('Shoppable Services'!$B$4=AZ$52,AZ5,0)</f>
        <v>0</v>
      </c>
      <c r="BA56" s="3">
        <f>IF('Shoppable Services'!$F$4=$D56,1,0)*IF('Shoppable Services'!$E$4=$C56,1,0)*IF('Shoppable Services'!$D$4=$B56,1,0)*IF('Shoppable Services'!$C$4=$A56,1,0)*IF('Shoppable Services'!$B$4=BA$52,BA5,0)</f>
        <v>0</v>
      </c>
      <c r="BB56" s="3">
        <f>IF('Shoppable Services'!$F$4=$D56,1,0)*IF('Shoppable Services'!$E$4=$C56,1,0)*IF('Shoppable Services'!$D$4=$B56,1,0)*IF('Shoppable Services'!$C$4=$A56,1,0)*IF('Shoppable Services'!$B$4=BB$52,BB5,0)</f>
        <v>0</v>
      </c>
      <c r="BC56" s="3">
        <f>IF('Shoppable Services'!$F$4=$D56,1,0)*IF('Shoppable Services'!$E$4=$C56,1,0)*IF('Shoppable Services'!$D$4=$B56,1,0)*IF('Shoppable Services'!$C$4=$A56,1,0)*IF('Shoppable Services'!$B$4=BC$52,BC5,0)</f>
        <v>0</v>
      </c>
      <c r="BD56" s="3">
        <f>IF('Shoppable Services'!$F$4=$D56,1,0)*IF('Shoppable Services'!$E$4=$C56,1,0)*IF('Shoppable Services'!$D$4=$B56,1,0)*IF('Shoppable Services'!$C$4=$A56,1,0)*IF('Shoppable Services'!$B$4=BD$52,BD5,0)</f>
        <v>0</v>
      </c>
      <c r="BE56" s="3">
        <f>IF('Shoppable Services'!$F$4=$D56,1,0)*IF('Shoppable Services'!$E$4=$C56,1,0)*IF('Shoppable Services'!$D$4=$B56,1,0)*IF('Shoppable Services'!$C$4=$A56,1,0)*IF('Shoppable Services'!$B$4=BE$52,BE5,0)</f>
        <v>0</v>
      </c>
      <c r="BF56" s="3">
        <f>IF('Shoppable Services'!$F$4=$D56,1,0)*IF('Shoppable Services'!$E$4=$C56,1,0)*IF('Shoppable Services'!$D$4=$B56,1,0)*IF('Shoppable Services'!$C$4=$A56,1,0)*IF('Shoppable Services'!$B$4=BF$52,BF5,0)</f>
        <v>0</v>
      </c>
      <c r="BG56" s="3">
        <f>IF('Shoppable Services'!$F$4=$D56,1,0)*IF('Shoppable Services'!$E$4=$C56,1,0)*IF('Shoppable Services'!$D$4=$B56,1,0)*IF('Shoppable Services'!$C$4=$A56,1,0)*IF('Shoppable Services'!$B$4=BG$52,BG5,0)</f>
        <v>0</v>
      </c>
    </row>
    <row r="57" spans="1:59">
      <c r="A57" t="s">
        <v>8</v>
      </c>
      <c r="B57" t="s">
        <v>25</v>
      </c>
      <c r="C57" t="s">
        <v>29</v>
      </c>
      <c r="D57" t="s">
        <v>79</v>
      </c>
      <c r="E57" s="3">
        <f>IF('Shoppable Services'!$F$4=$D57,1,0)*IF('Shoppable Services'!$E$4=$C57,1,0)*IF('Shoppable Services'!$D$4=$B57,1,0)*IF('Shoppable Services'!$C$4=$A57,1,0)*$E6</f>
        <v>0</v>
      </c>
      <c r="F57" s="3">
        <f>IF('Shoppable Services'!$F$4=$D57,1,0)*IF('Shoppable Services'!$E$4=$C57,1,0)*IF('Shoppable Services'!$D$4=$B57,1,0)*IF('Shoppable Services'!$C$4=$A57,1,0)*$F6</f>
        <v>0</v>
      </c>
      <c r="G57" s="3">
        <f>IF('Shoppable Services'!$F$4=$D57,1,0)*IF('Shoppable Services'!$E$4=$C57,1,0)*IF('Shoppable Services'!$D$4=$B57,1,0)*IF('Shoppable Services'!$C$4=$A57,1,0)*$G6</f>
        <v>0</v>
      </c>
      <c r="H57" s="3">
        <f>IF('Shoppable Services'!$F$4=$D57,1,0)*IF('Shoppable Services'!$E$4=$C57,1,0)*IF('Shoppable Services'!$D$4=$B57,1,0)*IF('Shoppable Services'!$C$4=$A57,1,0)*$H6</f>
        <v>0</v>
      </c>
      <c r="I57" s="3">
        <f>IF('Shoppable Services'!$F$4=$D57,1,0)*IF('Shoppable Services'!$E$4=$C57,1,0)*IF('Shoppable Services'!$D$4=$B57,1,0)*IF('Shoppable Services'!$C$4=$A57,1,0)*$I6</f>
        <v>0</v>
      </c>
      <c r="J57" s="3">
        <f>IF('Shoppable Services'!$F$4=$D57,1,0)*IF('Shoppable Services'!$E$4=$C57,1,0)*IF('Shoppable Services'!$D$4=$B57,1,0)*IF('Shoppable Services'!$C$4=$A57,1,0)*IF('Shoppable Services'!$B$4=J$52,J6,0)</f>
        <v>0</v>
      </c>
      <c r="K57" s="3">
        <f>IF('Shoppable Services'!$F$4=$D57,1,0)*IF('Shoppable Services'!$E$4=$C57,1,0)*IF('Shoppable Services'!$D$4=$B57,1,0)*IF('Shoppable Services'!$C$4=$A57,1,0)*IF('Shoppable Services'!$B$4=K$52,K6,0)</f>
        <v>0</v>
      </c>
      <c r="L57" s="3">
        <f>IF('Shoppable Services'!$F$4=$D57,1,0)*IF('Shoppable Services'!$E$4=$C57,1,0)*IF('Shoppable Services'!$D$4=$B57,1,0)*IF('Shoppable Services'!$C$4=$A57,1,0)*IF('Shoppable Services'!$B$4=L$52,L6,0)</f>
        <v>0</v>
      </c>
      <c r="M57" s="3">
        <f>IF('Shoppable Services'!$F$4=$D57,1,0)*IF('Shoppable Services'!$E$4=$C57,1,0)*IF('Shoppable Services'!$D$4=$B57,1,0)*IF('Shoppable Services'!$C$4=$A57,1,0)*IF('Shoppable Services'!$B$4=M$52,M6,0)</f>
        <v>0</v>
      </c>
      <c r="N57" s="3">
        <f>IF('Shoppable Services'!$F$4=$D57,1,0)*IF('Shoppable Services'!$E$4=$C57,1,0)*IF('Shoppable Services'!$D$4=$B57,1,0)*IF('Shoppable Services'!$C$4=$A57,1,0)*IF('Shoppable Services'!$B$4=N$52,N6,0)</f>
        <v>0</v>
      </c>
      <c r="O57" s="3">
        <f>IF('Shoppable Services'!$F$4=$D57,1,0)*IF('Shoppable Services'!$E$4=$C57,1,0)*IF('Shoppable Services'!$D$4=$B57,1,0)*IF('Shoppable Services'!$C$4=$A57,1,0)*IF('Shoppable Services'!$B$4=O$52,O6,0)</f>
        <v>0</v>
      </c>
      <c r="P57" s="3">
        <f>IF('Shoppable Services'!$F$4=$D57,1,0)*IF('Shoppable Services'!$E$4=$C57,1,0)*IF('Shoppable Services'!$D$4=$B57,1,0)*IF('Shoppable Services'!$C$4=$A57,1,0)*IF('Shoppable Services'!$B$4=P$52,P6,0)</f>
        <v>0</v>
      </c>
      <c r="Q57" s="3">
        <f>IF('Shoppable Services'!$F$4=$D57,1,0)*IF('Shoppable Services'!$E$4=$C57,1,0)*IF('Shoppable Services'!$D$4=$B57,1,0)*IF('Shoppable Services'!$C$4=$A57,1,0)*IF('Shoppable Services'!$B$4=Q$52,Q6,0)</f>
        <v>0</v>
      </c>
      <c r="R57" s="3">
        <f>IF('Shoppable Services'!$F$4=$D57,1,0)*IF('Shoppable Services'!$E$4=$C57,1,0)*IF('Shoppable Services'!$D$4=$B57,1,0)*IF('Shoppable Services'!$C$4=$A57,1,0)*IF('Shoppable Services'!$B$4=R$52,R6,0)</f>
        <v>0</v>
      </c>
      <c r="S57" s="3">
        <f>IF('Shoppable Services'!$F$4=$D57,1,0)*IF('Shoppable Services'!$E$4=$C57,1,0)*IF('Shoppable Services'!$D$4=$B57,1,0)*IF('Shoppable Services'!$C$4=$A57,1,0)*IF('Shoppable Services'!$B$4=S$52,S6,0)</f>
        <v>0</v>
      </c>
      <c r="T57" s="3">
        <f>IF('Shoppable Services'!$F$4=$D57,1,0)*IF('Shoppable Services'!$E$4=$C57,1,0)*IF('Shoppable Services'!$D$4=$B57,1,0)*IF('Shoppable Services'!$C$4=$A57,1,0)*IF('Shoppable Services'!$B$4=T$52,T6,0)</f>
        <v>0</v>
      </c>
      <c r="U57" s="3">
        <f>IF('Shoppable Services'!$F$4=$D57,1,0)*IF('Shoppable Services'!$E$4=$C57,1,0)*IF('Shoppable Services'!$D$4=$B57,1,0)*IF('Shoppable Services'!$C$4=$A57,1,0)*IF('Shoppable Services'!$B$4=U$52,U6,0)</f>
        <v>0</v>
      </c>
      <c r="V57" s="3">
        <f>IF('Shoppable Services'!$F$4=$D57,1,0)*IF('Shoppable Services'!$E$4=$C57,1,0)*IF('Shoppable Services'!$D$4=$B57,1,0)*IF('Shoppable Services'!$C$4=$A57,1,0)*IF('Shoppable Services'!$B$4=V$52,V6,0)</f>
        <v>0</v>
      </c>
      <c r="W57" s="3">
        <f>IF('Shoppable Services'!$F$4=$D57,1,0)*IF('Shoppable Services'!$E$4=$C57,1,0)*IF('Shoppable Services'!$D$4=$B57,1,0)*IF('Shoppable Services'!$C$4=$A57,1,0)*IF('Shoppable Services'!$B$4=W$52,W6,0)</f>
        <v>0</v>
      </c>
      <c r="X57" s="3">
        <f>IF('Shoppable Services'!$F$4=$D57,1,0)*IF('Shoppable Services'!$E$4=$C57,1,0)*IF('Shoppable Services'!$D$4=$B57,1,0)*IF('Shoppable Services'!$C$4=$A57,1,0)*IF('Shoppable Services'!$B$4=X$52,X6,0)</f>
        <v>0</v>
      </c>
      <c r="Y57" s="3">
        <f>IF('Shoppable Services'!$F$4=$D57,1,0)*IF('Shoppable Services'!$E$4=$C57,1,0)*IF('Shoppable Services'!$D$4=$B57,1,0)*IF('Shoppable Services'!$C$4=$A57,1,0)*IF('Shoppable Services'!$B$4=Y$52,Y6,0)</f>
        <v>0</v>
      </c>
      <c r="Z57" s="3">
        <f>IF('Shoppable Services'!$F$4=$D57,1,0)*IF('Shoppable Services'!$E$4=$C57,1,0)*IF('Shoppable Services'!$D$4=$B57,1,0)*IF('Shoppable Services'!$C$4=$A57,1,0)*IF('Shoppable Services'!$B$4=Z$52,Z6,0)</f>
        <v>0</v>
      </c>
      <c r="AA57" s="3">
        <f>IF('Shoppable Services'!$F$4=$D57,1,0)*IF('Shoppable Services'!$E$4=$C57,1,0)*IF('Shoppable Services'!$D$4=$B57,1,0)*IF('Shoppable Services'!$C$4=$A57,1,0)*IF('Shoppable Services'!$B$4=AA$52,AA6,0)</f>
        <v>0</v>
      </c>
      <c r="AB57" s="3">
        <f>IF('Shoppable Services'!$F$4=$D57,1,0)*IF('Shoppable Services'!$E$4=$C57,1,0)*IF('Shoppable Services'!$D$4=$B57,1,0)*IF('Shoppable Services'!$C$4=$A57,1,0)*IF('Shoppable Services'!$B$4=AB$52,AB6,0)</f>
        <v>0</v>
      </c>
      <c r="AC57" s="3">
        <f>IF('Shoppable Services'!$F$4=$D57,1,0)*IF('Shoppable Services'!$E$4=$C57,1,0)*IF('Shoppable Services'!$D$4=$B57,1,0)*IF('Shoppable Services'!$C$4=$A57,1,0)*IF('Shoppable Services'!$B$4=AC$52,AC6,0)</f>
        <v>0</v>
      </c>
      <c r="AD57" s="3">
        <f>IF('Shoppable Services'!$F$4=$D57,1,0)*IF('Shoppable Services'!$E$4=$C57,1,0)*IF('Shoppable Services'!$D$4=$B57,1,0)*IF('Shoppable Services'!$C$4=$A57,1,0)*IF('Shoppable Services'!$B$4=AD$52,AD6,0)</f>
        <v>0</v>
      </c>
      <c r="AE57" s="3">
        <f>IF('Shoppable Services'!$F$4=$D57,1,0)*IF('Shoppable Services'!$E$4=$C57,1,0)*IF('Shoppable Services'!$D$4=$B57,1,0)*IF('Shoppable Services'!$C$4=$A57,1,0)*IF('Shoppable Services'!$B$4=AE$52,AE6,0)</f>
        <v>0</v>
      </c>
      <c r="AF57" s="3">
        <f>IF('Shoppable Services'!$F$4=$D57,1,0)*IF('Shoppable Services'!$E$4=$C57,1,0)*IF('Shoppable Services'!$D$4=$B57,1,0)*IF('Shoppable Services'!$C$4=$A57,1,0)*IF('Shoppable Services'!$B$4=AF$52,AF6,0)</f>
        <v>0</v>
      </c>
      <c r="AG57" s="3">
        <f>IF('Shoppable Services'!$F$4=$D57,1,0)*IF('Shoppable Services'!$E$4=$C57,1,0)*IF('Shoppable Services'!$D$4=$B57,1,0)*IF('Shoppable Services'!$C$4=$A57,1,0)*IF('Shoppable Services'!$B$4=AG$52,AG6,0)</f>
        <v>0</v>
      </c>
      <c r="AH57" s="3">
        <f>IF('Shoppable Services'!$F$4=$D57,1,0)*IF('Shoppable Services'!$E$4=$C57,1,0)*IF('Shoppable Services'!$D$4=$B57,1,0)*IF('Shoppable Services'!$C$4=$A57,1,0)*IF('Shoppable Services'!$B$4=AH$52,AH6,0)</f>
        <v>0</v>
      </c>
      <c r="AI57" s="3">
        <f>IF('Shoppable Services'!$F$4=$D57,1,0)*IF('Shoppable Services'!$E$4=$C57,1,0)*IF('Shoppable Services'!$D$4=$B57,1,0)*IF('Shoppable Services'!$C$4=$A57,1,0)*IF('Shoppable Services'!$B$4=AI$52,AI6,0)</f>
        <v>0</v>
      </c>
      <c r="AJ57" s="3">
        <f>IF('Shoppable Services'!$F$4=$D57,1,0)*IF('Shoppable Services'!$E$4=$C57,1,0)*IF('Shoppable Services'!$D$4=$B57,1,0)*IF('Shoppable Services'!$C$4=$A57,1,0)*IF('Shoppable Services'!$B$4=AJ$52,AJ6,0)</f>
        <v>0</v>
      </c>
      <c r="AK57" s="3">
        <f>IF('Shoppable Services'!$F$4=$D57,1,0)*IF('Shoppable Services'!$E$4=$C57,1,0)*IF('Shoppable Services'!$D$4=$B57,1,0)*IF('Shoppable Services'!$C$4=$A57,1,0)*IF('Shoppable Services'!$B$4=AK$52,AK6,0)</f>
        <v>0</v>
      </c>
      <c r="AL57" s="3">
        <f>IF('Shoppable Services'!$F$4=$D57,1,0)*IF('Shoppable Services'!$E$4=$C57,1,0)*IF('Shoppable Services'!$D$4=$B57,1,0)*IF('Shoppable Services'!$C$4=$A57,1,0)*IF('Shoppable Services'!$B$4=AL$52,AL6,0)</f>
        <v>0</v>
      </c>
      <c r="AM57" s="3">
        <f>IF('Shoppable Services'!$F$4=$D57,1,0)*IF('Shoppable Services'!$E$4=$C57,1,0)*IF('Shoppable Services'!$D$4=$B57,1,0)*IF('Shoppable Services'!$C$4=$A57,1,0)*IF('Shoppable Services'!$B$4=AM$52,AM6,0)</f>
        <v>0</v>
      </c>
      <c r="AN57" s="3">
        <f>IF('Shoppable Services'!$F$4=$D57,1,0)*IF('Shoppable Services'!$E$4=$C57,1,0)*IF('Shoppable Services'!$D$4=$B57,1,0)*IF('Shoppable Services'!$C$4=$A57,1,0)*IF('Shoppable Services'!$B$4=AN$52,AN6,0)</f>
        <v>0</v>
      </c>
      <c r="AO57" s="3">
        <f>IF('Shoppable Services'!$F$4=$D57,1,0)*IF('Shoppable Services'!$E$4=$C57,1,0)*IF('Shoppable Services'!$D$4=$B57,1,0)*IF('Shoppable Services'!$C$4=$A57,1,0)*IF('Shoppable Services'!$B$4=AO$52,AO6,0)</f>
        <v>0</v>
      </c>
      <c r="AP57" s="3">
        <f>IF('Shoppable Services'!$F$4=$D57,1,0)*IF('Shoppable Services'!$E$4=$C57,1,0)*IF('Shoppable Services'!$D$4=$B57,1,0)*IF('Shoppable Services'!$C$4=$A57,1,0)*IF('Shoppable Services'!$B$4=AP$52,AP6,0)</f>
        <v>0</v>
      </c>
      <c r="AQ57" s="3">
        <f>IF('Shoppable Services'!$F$4=$D57,1,0)*IF('Shoppable Services'!$E$4=$C57,1,0)*IF('Shoppable Services'!$D$4=$B57,1,0)*IF('Shoppable Services'!$C$4=$A57,1,0)*IF('Shoppable Services'!$B$4=AQ$52,AQ6,0)</f>
        <v>0</v>
      </c>
      <c r="AR57" s="3">
        <f>IF('Shoppable Services'!$F$4=$D57,1,0)*IF('Shoppable Services'!$E$4=$C57,1,0)*IF('Shoppable Services'!$D$4=$B57,1,0)*IF('Shoppable Services'!$C$4=$A57,1,0)*IF('Shoppable Services'!$B$4=AR$52,AR6,0)</f>
        <v>0</v>
      </c>
      <c r="AS57" s="3">
        <f>IF('Shoppable Services'!$F$4=$D57,1,0)*IF('Shoppable Services'!$E$4=$C57,1,0)*IF('Shoppable Services'!$D$4=$B57,1,0)*IF('Shoppable Services'!$C$4=$A57,1,0)*IF('Shoppable Services'!$B$4=AS$52,AS6,0)</f>
        <v>0</v>
      </c>
      <c r="AT57" s="3">
        <f>IF('Shoppable Services'!$F$4=$D57,1,0)*IF('Shoppable Services'!$E$4=$C57,1,0)*IF('Shoppable Services'!$D$4=$B57,1,0)*IF('Shoppable Services'!$C$4=$A57,1,0)*IF('Shoppable Services'!$B$4=AT$52,AT6,0)</f>
        <v>0</v>
      </c>
      <c r="AU57" s="3">
        <f>IF('Shoppable Services'!$F$4=$D57,1,0)*IF('Shoppable Services'!$E$4=$C57,1,0)*IF('Shoppable Services'!$D$4=$B57,1,0)*IF('Shoppable Services'!$C$4=$A57,1,0)*IF('Shoppable Services'!$B$4=AU$52,AU6,0)</f>
        <v>0</v>
      </c>
      <c r="AV57" s="3">
        <f>IF('Shoppable Services'!$F$4=$D57,1,0)*IF('Shoppable Services'!$E$4=$C57,1,0)*IF('Shoppable Services'!$D$4=$B57,1,0)*IF('Shoppable Services'!$C$4=$A57,1,0)*IF('Shoppable Services'!$B$4=AV$52,AV6,0)</f>
        <v>0</v>
      </c>
      <c r="AW57" s="3">
        <f>IF('Shoppable Services'!$F$4=$D57,1,0)*IF('Shoppable Services'!$E$4=$C57,1,0)*IF('Shoppable Services'!$D$4=$B57,1,0)*IF('Shoppable Services'!$C$4=$A57,1,0)*IF('Shoppable Services'!$B$4=AW$52,AW6,0)</f>
        <v>0</v>
      </c>
      <c r="AX57" s="3">
        <f>IF('Shoppable Services'!$F$4=$D57,1,0)*IF('Shoppable Services'!$E$4=$C57,1,0)*IF('Shoppable Services'!$D$4=$B57,1,0)*IF('Shoppable Services'!$C$4=$A57,1,0)*IF('Shoppable Services'!$B$4=AX$52,AX6,0)</f>
        <v>0</v>
      </c>
      <c r="AY57" s="3">
        <f>IF('Shoppable Services'!$F$4=$D57,1,0)*IF('Shoppable Services'!$E$4=$C57,1,0)*IF('Shoppable Services'!$D$4=$B57,1,0)*IF('Shoppable Services'!$C$4=$A57,1,0)*IF('Shoppable Services'!$B$4=AY$52,AY6,0)</f>
        <v>0</v>
      </c>
      <c r="AZ57" s="3">
        <f>IF('Shoppable Services'!$F$4=$D57,1,0)*IF('Shoppable Services'!$E$4=$C57,1,0)*IF('Shoppable Services'!$D$4=$B57,1,0)*IF('Shoppable Services'!$C$4=$A57,1,0)*IF('Shoppable Services'!$B$4=AZ$52,AZ6,0)</f>
        <v>0</v>
      </c>
      <c r="BA57" s="3">
        <f>IF('Shoppable Services'!$F$4=$D57,1,0)*IF('Shoppable Services'!$E$4=$C57,1,0)*IF('Shoppable Services'!$D$4=$B57,1,0)*IF('Shoppable Services'!$C$4=$A57,1,0)*IF('Shoppable Services'!$B$4=BA$52,BA6,0)</f>
        <v>0</v>
      </c>
      <c r="BB57" s="3">
        <f>IF('Shoppable Services'!$F$4=$D57,1,0)*IF('Shoppable Services'!$E$4=$C57,1,0)*IF('Shoppable Services'!$D$4=$B57,1,0)*IF('Shoppable Services'!$C$4=$A57,1,0)*IF('Shoppable Services'!$B$4=BB$52,BB6,0)</f>
        <v>0</v>
      </c>
      <c r="BC57" s="3">
        <f>IF('Shoppable Services'!$F$4=$D57,1,0)*IF('Shoppable Services'!$E$4=$C57,1,0)*IF('Shoppable Services'!$D$4=$B57,1,0)*IF('Shoppable Services'!$C$4=$A57,1,0)*IF('Shoppable Services'!$B$4=BC$52,BC6,0)</f>
        <v>0</v>
      </c>
      <c r="BD57" s="3">
        <f>IF('Shoppable Services'!$F$4=$D57,1,0)*IF('Shoppable Services'!$E$4=$C57,1,0)*IF('Shoppable Services'!$D$4=$B57,1,0)*IF('Shoppable Services'!$C$4=$A57,1,0)*IF('Shoppable Services'!$B$4=BD$52,BD6,0)</f>
        <v>0</v>
      </c>
      <c r="BE57" s="3">
        <f>IF('Shoppable Services'!$F$4=$D57,1,0)*IF('Shoppable Services'!$E$4=$C57,1,0)*IF('Shoppable Services'!$D$4=$B57,1,0)*IF('Shoppable Services'!$C$4=$A57,1,0)*IF('Shoppable Services'!$B$4=BE$52,BE6,0)</f>
        <v>0</v>
      </c>
      <c r="BF57" s="3">
        <f>IF('Shoppable Services'!$F$4=$D57,1,0)*IF('Shoppable Services'!$E$4=$C57,1,0)*IF('Shoppable Services'!$D$4=$B57,1,0)*IF('Shoppable Services'!$C$4=$A57,1,0)*IF('Shoppable Services'!$B$4=BF$52,BF6,0)</f>
        <v>0</v>
      </c>
      <c r="BG57" s="3">
        <f>IF('Shoppable Services'!$F$4=$D57,1,0)*IF('Shoppable Services'!$E$4=$C57,1,0)*IF('Shoppable Services'!$D$4=$B57,1,0)*IF('Shoppable Services'!$C$4=$A57,1,0)*IF('Shoppable Services'!$B$4=BG$52,BG6,0)</f>
        <v>0</v>
      </c>
    </row>
    <row r="58" spans="1:59">
      <c r="A58" t="s">
        <v>8</v>
      </c>
      <c r="B58" t="s">
        <v>25</v>
      </c>
      <c r="C58" t="s">
        <v>29</v>
      </c>
      <c r="D58" t="s">
        <v>9</v>
      </c>
      <c r="E58" s="3">
        <f>IF('Shoppable Services'!$F$4=$D58,1,0)*IF('Shoppable Services'!$E$4=$C58,1,0)*IF('Shoppable Services'!$D$4=$B58,1,0)*IF('Shoppable Services'!$C$4=$A58,1,0)*$E7</f>
        <v>0</v>
      </c>
      <c r="F58" s="3">
        <f>IF('Shoppable Services'!$F$4=$D58,1,0)*IF('Shoppable Services'!$E$4=$C58,1,0)*IF('Shoppable Services'!$D$4=$B58,1,0)*IF('Shoppable Services'!$C$4=$A58,1,0)*$F7</f>
        <v>0</v>
      </c>
      <c r="G58" s="3">
        <f>IF('Shoppable Services'!$F$4=$D58,1,0)*IF('Shoppable Services'!$E$4=$C58,1,0)*IF('Shoppable Services'!$D$4=$B58,1,0)*IF('Shoppable Services'!$C$4=$A58,1,0)*$G7</f>
        <v>0</v>
      </c>
      <c r="H58" s="3">
        <f>IF('Shoppable Services'!$F$4=$D58,1,0)*IF('Shoppable Services'!$E$4=$C58,1,0)*IF('Shoppable Services'!$D$4=$B58,1,0)*IF('Shoppable Services'!$C$4=$A58,1,0)*$H7</f>
        <v>0</v>
      </c>
      <c r="I58" s="3">
        <f>IF('Shoppable Services'!$F$4=$D58,1,0)*IF('Shoppable Services'!$E$4=$C58,1,0)*IF('Shoppable Services'!$D$4=$B58,1,0)*IF('Shoppable Services'!$C$4=$A58,1,0)*$I7</f>
        <v>0</v>
      </c>
      <c r="J58" s="3">
        <f>IF('Shoppable Services'!$F$4=$D58,1,0)*IF('Shoppable Services'!$E$4=$C58,1,0)*IF('Shoppable Services'!$D$4=$B58,1,0)*IF('Shoppable Services'!$C$4=$A58,1,0)*IF('Shoppable Services'!$B$4=J$52,J7,0)</f>
        <v>0</v>
      </c>
      <c r="K58" s="3">
        <f>IF('Shoppable Services'!$F$4=$D58,1,0)*IF('Shoppable Services'!$E$4=$C58,1,0)*IF('Shoppable Services'!$D$4=$B58,1,0)*IF('Shoppable Services'!$C$4=$A58,1,0)*IF('Shoppable Services'!$B$4=K$52,K7,0)</f>
        <v>0</v>
      </c>
      <c r="L58" s="3">
        <f>IF('Shoppable Services'!$F$4=$D58,1,0)*IF('Shoppable Services'!$E$4=$C58,1,0)*IF('Shoppable Services'!$D$4=$B58,1,0)*IF('Shoppable Services'!$C$4=$A58,1,0)*IF('Shoppable Services'!$B$4=L$52,L7,0)</f>
        <v>0</v>
      </c>
      <c r="M58" s="3">
        <f>IF('Shoppable Services'!$F$4=$D58,1,0)*IF('Shoppable Services'!$E$4=$C58,1,0)*IF('Shoppable Services'!$D$4=$B58,1,0)*IF('Shoppable Services'!$C$4=$A58,1,0)*IF('Shoppable Services'!$B$4=M$52,M7,0)</f>
        <v>0</v>
      </c>
      <c r="N58" s="3">
        <f>IF('Shoppable Services'!$F$4=$D58,1,0)*IF('Shoppable Services'!$E$4=$C58,1,0)*IF('Shoppable Services'!$D$4=$B58,1,0)*IF('Shoppable Services'!$C$4=$A58,1,0)*IF('Shoppable Services'!$B$4=N$52,N7,0)</f>
        <v>0</v>
      </c>
      <c r="O58" s="3">
        <f>IF('Shoppable Services'!$F$4=$D58,1,0)*IF('Shoppable Services'!$E$4=$C58,1,0)*IF('Shoppable Services'!$D$4=$B58,1,0)*IF('Shoppable Services'!$C$4=$A58,1,0)*IF('Shoppable Services'!$B$4=O$52,O7,0)</f>
        <v>0</v>
      </c>
      <c r="P58" s="3">
        <f>IF('Shoppable Services'!$F$4=$D58,1,0)*IF('Shoppable Services'!$E$4=$C58,1,0)*IF('Shoppable Services'!$D$4=$B58,1,0)*IF('Shoppable Services'!$C$4=$A58,1,0)*IF('Shoppable Services'!$B$4=P$52,P7,0)</f>
        <v>0</v>
      </c>
      <c r="Q58" s="3">
        <f>IF('Shoppable Services'!$F$4=$D58,1,0)*IF('Shoppable Services'!$E$4=$C58,1,0)*IF('Shoppable Services'!$D$4=$B58,1,0)*IF('Shoppable Services'!$C$4=$A58,1,0)*IF('Shoppable Services'!$B$4=Q$52,Q7,0)</f>
        <v>0</v>
      </c>
      <c r="R58" s="3">
        <f>IF('Shoppable Services'!$F$4=$D58,1,0)*IF('Shoppable Services'!$E$4=$C58,1,0)*IF('Shoppable Services'!$D$4=$B58,1,0)*IF('Shoppable Services'!$C$4=$A58,1,0)*IF('Shoppable Services'!$B$4=R$52,R7,0)</f>
        <v>0</v>
      </c>
      <c r="S58" s="3">
        <f>IF('Shoppable Services'!$F$4=$D58,1,0)*IF('Shoppable Services'!$E$4=$C58,1,0)*IF('Shoppable Services'!$D$4=$B58,1,0)*IF('Shoppable Services'!$C$4=$A58,1,0)*IF('Shoppable Services'!$B$4=S$52,S7,0)</f>
        <v>0</v>
      </c>
      <c r="T58" s="3">
        <f>IF('Shoppable Services'!$F$4=$D58,1,0)*IF('Shoppable Services'!$E$4=$C58,1,0)*IF('Shoppable Services'!$D$4=$B58,1,0)*IF('Shoppable Services'!$C$4=$A58,1,0)*IF('Shoppable Services'!$B$4=T$52,T7,0)</f>
        <v>0</v>
      </c>
      <c r="U58" s="3">
        <f>IF('Shoppable Services'!$F$4=$D58,1,0)*IF('Shoppable Services'!$E$4=$C58,1,0)*IF('Shoppable Services'!$D$4=$B58,1,0)*IF('Shoppable Services'!$C$4=$A58,1,0)*IF('Shoppable Services'!$B$4=U$52,U7,0)</f>
        <v>0</v>
      </c>
      <c r="V58" s="3">
        <f>IF('Shoppable Services'!$F$4=$D58,1,0)*IF('Shoppable Services'!$E$4=$C58,1,0)*IF('Shoppable Services'!$D$4=$B58,1,0)*IF('Shoppable Services'!$C$4=$A58,1,0)*IF('Shoppable Services'!$B$4=V$52,V7,0)</f>
        <v>0</v>
      </c>
      <c r="W58" s="3">
        <f>IF('Shoppable Services'!$F$4=$D58,1,0)*IF('Shoppable Services'!$E$4=$C58,1,0)*IF('Shoppable Services'!$D$4=$B58,1,0)*IF('Shoppable Services'!$C$4=$A58,1,0)*IF('Shoppable Services'!$B$4=W$52,W7,0)</f>
        <v>0</v>
      </c>
      <c r="X58" s="3">
        <f>IF('Shoppable Services'!$F$4=$D58,1,0)*IF('Shoppable Services'!$E$4=$C58,1,0)*IF('Shoppable Services'!$D$4=$B58,1,0)*IF('Shoppable Services'!$C$4=$A58,1,0)*IF('Shoppable Services'!$B$4=X$52,X7,0)</f>
        <v>0</v>
      </c>
      <c r="Y58" s="3">
        <f>IF('Shoppable Services'!$F$4=$D58,1,0)*IF('Shoppable Services'!$E$4=$C58,1,0)*IF('Shoppable Services'!$D$4=$B58,1,0)*IF('Shoppable Services'!$C$4=$A58,1,0)*IF('Shoppable Services'!$B$4=Y$52,Y7,0)</f>
        <v>0</v>
      </c>
      <c r="Z58" s="3">
        <f>IF('Shoppable Services'!$F$4=$D58,1,0)*IF('Shoppable Services'!$E$4=$C58,1,0)*IF('Shoppable Services'!$D$4=$B58,1,0)*IF('Shoppable Services'!$C$4=$A58,1,0)*IF('Shoppable Services'!$B$4=Z$52,Z7,0)</f>
        <v>0</v>
      </c>
      <c r="AA58" s="3">
        <f>IF('Shoppable Services'!$F$4=$D58,1,0)*IF('Shoppable Services'!$E$4=$C58,1,0)*IF('Shoppable Services'!$D$4=$B58,1,0)*IF('Shoppable Services'!$C$4=$A58,1,0)*IF('Shoppable Services'!$B$4=AA$52,AA7,0)</f>
        <v>0</v>
      </c>
      <c r="AB58" s="3">
        <f>IF('Shoppable Services'!$F$4=$D58,1,0)*IF('Shoppable Services'!$E$4=$C58,1,0)*IF('Shoppable Services'!$D$4=$B58,1,0)*IF('Shoppable Services'!$C$4=$A58,1,0)*IF('Shoppable Services'!$B$4=AB$52,AB7,0)</f>
        <v>0</v>
      </c>
      <c r="AC58" s="3">
        <f>IF('Shoppable Services'!$F$4=$D58,1,0)*IF('Shoppable Services'!$E$4=$C58,1,0)*IF('Shoppable Services'!$D$4=$B58,1,0)*IF('Shoppable Services'!$C$4=$A58,1,0)*IF('Shoppable Services'!$B$4=AC$52,AC7,0)</f>
        <v>0</v>
      </c>
      <c r="AD58" s="3">
        <f>IF('Shoppable Services'!$F$4=$D58,1,0)*IF('Shoppable Services'!$E$4=$C58,1,0)*IF('Shoppable Services'!$D$4=$B58,1,0)*IF('Shoppable Services'!$C$4=$A58,1,0)*IF('Shoppable Services'!$B$4=AD$52,AD7,0)</f>
        <v>0</v>
      </c>
      <c r="AE58" s="3">
        <f>IF('Shoppable Services'!$F$4=$D58,1,0)*IF('Shoppable Services'!$E$4=$C58,1,0)*IF('Shoppable Services'!$D$4=$B58,1,0)*IF('Shoppable Services'!$C$4=$A58,1,0)*IF('Shoppable Services'!$B$4=AE$52,AE7,0)</f>
        <v>0</v>
      </c>
      <c r="AF58" s="3">
        <f>IF('Shoppable Services'!$F$4=$D58,1,0)*IF('Shoppable Services'!$E$4=$C58,1,0)*IF('Shoppable Services'!$D$4=$B58,1,0)*IF('Shoppable Services'!$C$4=$A58,1,0)*IF('Shoppable Services'!$B$4=AF$52,AF7,0)</f>
        <v>0</v>
      </c>
      <c r="AG58" s="3">
        <f>IF('Shoppable Services'!$F$4=$D58,1,0)*IF('Shoppable Services'!$E$4=$C58,1,0)*IF('Shoppable Services'!$D$4=$B58,1,0)*IF('Shoppable Services'!$C$4=$A58,1,0)*IF('Shoppable Services'!$B$4=AG$52,AG7,0)</f>
        <v>0</v>
      </c>
      <c r="AH58" s="3">
        <f>IF('Shoppable Services'!$F$4=$D58,1,0)*IF('Shoppable Services'!$E$4=$C58,1,0)*IF('Shoppable Services'!$D$4=$B58,1,0)*IF('Shoppable Services'!$C$4=$A58,1,0)*IF('Shoppable Services'!$B$4=AH$52,AH7,0)</f>
        <v>0</v>
      </c>
      <c r="AI58" s="3">
        <f>IF('Shoppable Services'!$F$4=$D58,1,0)*IF('Shoppable Services'!$E$4=$C58,1,0)*IF('Shoppable Services'!$D$4=$B58,1,0)*IF('Shoppable Services'!$C$4=$A58,1,0)*IF('Shoppable Services'!$B$4=AI$52,AI7,0)</f>
        <v>0</v>
      </c>
      <c r="AJ58" s="3">
        <f>IF('Shoppable Services'!$F$4=$D58,1,0)*IF('Shoppable Services'!$E$4=$C58,1,0)*IF('Shoppable Services'!$D$4=$B58,1,0)*IF('Shoppable Services'!$C$4=$A58,1,0)*IF('Shoppable Services'!$B$4=AJ$52,AJ7,0)</f>
        <v>0</v>
      </c>
      <c r="AK58" s="3">
        <f>IF('Shoppable Services'!$F$4=$D58,1,0)*IF('Shoppable Services'!$E$4=$C58,1,0)*IF('Shoppable Services'!$D$4=$B58,1,0)*IF('Shoppable Services'!$C$4=$A58,1,0)*IF('Shoppable Services'!$B$4=AK$52,AK7,0)</f>
        <v>0</v>
      </c>
      <c r="AL58" s="3">
        <f>IF('Shoppable Services'!$F$4=$D58,1,0)*IF('Shoppable Services'!$E$4=$C58,1,0)*IF('Shoppable Services'!$D$4=$B58,1,0)*IF('Shoppable Services'!$C$4=$A58,1,0)*IF('Shoppable Services'!$B$4=AL$52,AL7,0)</f>
        <v>0</v>
      </c>
      <c r="AM58" s="3">
        <f>IF('Shoppable Services'!$F$4=$D58,1,0)*IF('Shoppable Services'!$E$4=$C58,1,0)*IF('Shoppable Services'!$D$4=$B58,1,0)*IF('Shoppable Services'!$C$4=$A58,1,0)*IF('Shoppable Services'!$B$4=AM$52,AM7,0)</f>
        <v>0</v>
      </c>
      <c r="AN58" s="3">
        <f>IF('Shoppable Services'!$F$4=$D58,1,0)*IF('Shoppable Services'!$E$4=$C58,1,0)*IF('Shoppable Services'!$D$4=$B58,1,0)*IF('Shoppable Services'!$C$4=$A58,1,0)*IF('Shoppable Services'!$B$4=AN$52,AN7,0)</f>
        <v>0</v>
      </c>
      <c r="AO58" s="3">
        <f>IF('Shoppable Services'!$F$4=$D58,1,0)*IF('Shoppable Services'!$E$4=$C58,1,0)*IF('Shoppable Services'!$D$4=$B58,1,0)*IF('Shoppable Services'!$C$4=$A58,1,0)*IF('Shoppable Services'!$B$4=AO$52,AO7,0)</f>
        <v>0</v>
      </c>
      <c r="AP58" s="3">
        <f>IF('Shoppable Services'!$F$4=$D58,1,0)*IF('Shoppable Services'!$E$4=$C58,1,0)*IF('Shoppable Services'!$D$4=$B58,1,0)*IF('Shoppable Services'!$C$4=$A58,1,0)*IF('Shoppable Services'!$B$4=AP$52,AP7,0)</f>
        <v>0</v>
      </c>
      <c r="AQ58" s="3">
        <f>IF('Shoppable Services'!$F$4=$D58,1,0)*IF('Shoppable Services'!$E$4=$C58,1,0)*IF('Shoppable Services'!$D$4=$B58,1,0)*IF('Shoppable Services'!$C$4=$A58,1,0)*IF('Shoppable Services'!$B$4=AQ$52,AQ7,0)</f>
        <v>0</v>
      </c>
      <c r="AR58" s="3">
        <f>IF('Shoppable Services'!$F$4=$D58,1,0)*IF('Shoppable Services'!$E$4=$C58,1,0)*IF('Shoppable Services'!$D$4=$B58,1,0)*IF('Shoppable Services'!$C$4=$A58,1,0)*IF('Shoppable Services'!$B$4=AR$52,AR7,0)</f>
        <v>0</v>
      </c>
      <c r="AS58" s="3">
        <f>IF('Shoppable Services'!$F$4=$D58,1,0)*IF('Shoppable Services'!$E$4=$C58,1,0)*IF('Shoppable Services'!$D$4=$B58,1,0)*IF('Shoppable Services'!$C$4=$A58,1,0)*IF('Shoppable Services'!$B$4=AS$52,AS7,0)</f>
        <v>0</v>
      </c>
      <c r="AT58" s="3">
        <f>IF('Shoppable Services'!$F$4=$D58,1,0)*IF('Shoppable Services'!$E$4=$C58,1,0)*IF('Shoppable Services'!$D$4=$B58,1,0)*IF('Shoppable Services'!$C$4=$A58,1,0)*IF('Shoppable Services'!$B$4=AT$52,AT7,0)</f>
        <v>0</v>
      </c>
      <c r="AU58" s="3">
        <f>IF('Shoppable Services'!$F$4=$D58,1,0)*IF('Shoppable Services'!$E$4=$C58,1,0)*IF('Shoppable Services'!$D$4=$B58,1,0)*IF('Shoppable Services'!$C$4=$A58,1,0)*IF('Shoppable Services'!$B$4=AU$52,AU7,0)</f>
        <v>0</v>
      </c>
      <c r="AV58" s="3">
        <f>IF('Shoppable Services'!$F$4=$D58,1,0)*IF('Shoppable Services'!$E$4=$C58,1,0)*IF('Shoppable Services'!$D$4=$B58,1,0)*IF('Shoppable Services'!$C$4=$A58,1,0)*IF('Shoppable Services'!$B$4=AV$52,AV7,0)</f>
        <v>0</v>
      </c>
      <c r="AW58" s="3">
        <f>IF('Shoppable Services'!$F$4=$D58,1,0)*IF('Shoppable Services'!$E$4=$C58,1,0)*IF('Shoppable Services'!$D$4=$B58,1,0)*IF('Shoppable Services'!$C$4=$A58,1,0)*IF('Shoppable Services'!$B$4=AW$52,AW7,0)</f>
        <v>0</v>
      </c>
      <c r="AX58" s="3">
        <f>IF('Shoppable Services'!$F$4=$D58,1,0)*IF('Shoppable Services'!$E$4=$C58,1,0)*IF('Shoppable Services'!$D$4=$B58,1,0)*IF('Shoppable Services'!$C$4=$A58,1,0)*IF('Shoppable Services'!$B$4=AX$52,AX7,0)</f>
        <v>0</v>
      </c>
      <c r="AY58" s="3">
        <f>IF('Shoppable Services'!$F$4=$D58,1,0)*IF('Shoppable Services'!$E$4=$C58,1,0)*IF('Shoppable Services'!$D$4=$B58,1,0)*IF('Shoppable Services'!$C$4=$A58,1,0)*IF('Shoppable Services'!$B$4=AY$52,AY7,0)</f>
        <v>0</v>
      </c>
      <c r="AZ58" s="3">
        <f>IF('Shoppable Services'!$F$4=$D58,1,0)*IF('Shoppable Services'!$E$4=$C58,1,0)*IF('Shoppable Services'!$D$4=$B58,1,0)*IF('Shoppable Services'!$C$4=$A58,1,0)*IF('Shoppable Services'!$B$4=AZ$52,AZ7,0)</f>
        <v>0</v>
      </c>
      <c r="BA58" s="3">
        <f>IF('Shoppable Services'!$F$4=$D58,1,0)*IF('Shoppable Services'!$E$4=$C58,1,0)*IF('Shoppable Services'!$D$4=$B58,1,0)*IF('Shoppable Services'!$C$4=$A58,1,0)*IF('Shoppable Services'!$B$4=BA$52,BA7,0)</f>
        <v>0</v>
      </c>
      <c r="BB58" s="3">
        <f>IF('Shoppable Services'!$F$4=$D58,1,0)*IF('Shoppable Services'!$E$4=$C58,1,0)*IF('Shoppable Services'!$D$4=$B58,1,0)*IF('Shoppable Services'!$C$4=$A58,1,0)*IF('Shoppable Services'!$B$4=BB$52,BB7,0)</f>
        <v>0</v>
      </c>
      <c r="BC58" s="3">
        <f>IF('Shoppable Services'!$F$4=$D58,1,0)*IF('Shoppable Services'!$E$4=$C58,1,0)*IF('Shoppable Services'!$D$4=$B58,1,0)*IF('Shoppable Services'!$C$4=$A58,1,0)*IF('Shoppable Services'!$B$4=BC$52,BC7,0)</f>
        <v>0</v>
      </c>
      <c r="BD58" s="3">
        <f>IF('Shoppable Services'!$F$4=$D58,1,0)*IF('Shoppable Services'!$E$4=$C58,1,0)*IF('Shoppable Services'!$D$4=$B58,1,0)*IF('Shoppable Services'!$C$4=$A58,1,0)*IF('Shoppable Services'!$B$4=BD$52,BD7,0)</f>
        <v>0</v>
      </c>
      <c r="BE58" s="3">
        <f>IF('Shoppable Services'!$F$4=$D58,1,0)*IF('Shoppable Services'!$E$4=$C58,1,0)*IF('Shoppable Services'!$D$4=$B58,1,0)*IF('Shoppable Services'!$C$4=$A58,1,0)*IF('Shoppable Services'!$B$4=BE$52,BE7,0)</f>
        <v>0</v>
      </c>
      <c r="BF58" s="3">
        <f>IF('Shoppable Services'!$F$4=$D58,1,0)*IF('Shoppable Services'!$E$4=$C58,1,0)*IF('Shoppable Services'!$D$4=$B58,1,0)*IF('Shoppable Services'!$C$4=$A58,1,0)*IF('Shoppable Services'!$B$4=BF$52,BF7,0)</f>
        <v>0</v>
      </c>
      <c r="BG58" s="3">
        <f>IF('Shoppable Services'!$F$4=$D58,1,0)*IF('Shoppable Services'!$E$4=$C58,1,0)*IF('Shoppable Services'!$D$4=$B58,1,0)*IF('Shoppable Services'!$C$4=$A58,1,0)*IF('Shoppable Services'!$B$4=BG$52,BG7,0)</f>
        <v>0</v>
      </c>
    </row>
    <row r="59" spans="1:59">
      <c r="A59" t="s">
        <v>8</v>
      </c>
      <c r="B59" t="s">
        <v>25</v>
      </c>
      <c r="C59" t="s">
        <v>29</v>
      </c>
      <c r="D59" t="s">
        <v>79</v>
      </c>
      <c r="E59" s="3">
        <f>IF('Shoppable Services'!$F$4=$D59,1,0)*IF('Shoppable Services'!$E$4=$C59,1,0)*IF('Shoppable Services'!$D$4=$B59,1,0)*IF('Shoppable Services'!$C$4=$A59,1,0)*$E8</f>
        <v>0</v>
      </c>
      <c r="F59" s="3">
        <f>IF('Shoppable Services'!$F$4=$D59,1,0)*IF('Shoppable Services'!$E$4=$C59,1,0)*IF('Shoppable Services'!$D$4=$B59,1,0)*IF('Shoppable Services'!$C$4=$A59,1,0)*$F8</f>
        <v>0</v>
      </c>
      <c r="G59" s="3">
        <f>IF('Shoppable Services'!$F$4=$D59,1,0)*IF('Shoppable Services'!$E$4=$C59,1,0)*IF('Shoppable Services'!$D$4=$B59,1,0)*IF('Shoppable Services'!$C$4=$A59,1,0)*$G8</f>
        <v>0</v>
      </c>
      <c r="H59" s="3">
        <f>IF('Shoppable Services'!$F$4=$D59,1,0)*IF('Shoppable Services'!$E$4=$C59,1,0)*IF('Shoppable Services'!$D$4=$B59,1,0)*IF('Shoppable Services'!$C$4=$A59,1,0)*$H8</f>
        <v>0</v>
      </c>
      <c r="I59" s="3">
        <f>IF('Shoppable Services'!$F$4=$D59,1,0)*IF('Shoppable Services'!$E$4=$C59,1,0)*IF('Shoppable Services'!$D$4=$B59,1,0)*IF('Shoppable Services'!$C$4=$A59,1,0)*$I8</f>
        <v>0</v>
      </c>
      <c r="J59" s="3">
        <f>IF('Shoppable Services'!$F$4=$D59,1,0)*IF('Shoppable Services'!$E$4=$C59,1,0)*IF('Shoppable Services'!$D$4=$B59,1,0)*IF('Shoppable Services'!$C$4=$A59,1,0)*IF('Shoppable Services'!$B$4=J$52,J8,0)</f>
        <v>0</v>
      </c>
      <c r="K59" s="3">
        <f>IF('Shoppable Services'!$F$4=$D59,1,0)*IF('Shoppable Services'!$E$4=$C59,1,0)*IF('Shoppable Services'!$D$4=$B59,1,0)*IF('Shoppable Services'!$C$4=$A59,1,0)*IF('Shoppable Services'!$B$4=K$52,K8,0)</f>
        <v>0</v>
      </c>
      <c r="L59" s="3">
        <f>IF('Shoppable Services'!$F$4=$D59,1,0)*IF('Shoppable Services'!$E$4=$C59,1,0)*IF('Shoppable Services'!$D$4=$B59,1,0)*IF('Shoppable Services'!$C$4=$A59,1,0)*IF('Shoppable Services'!$B$4=L$52,L8,0)</f>
        <v>0</v>
      </c>
      <c r="M59" s="3">
        <f>IF('Shoppable Services'!$F$4=$D59,1,0)*IF('Shoppable Services'!$E$4=$C59,1,0)*IF('Shoppable Services'!$D$4=$B59,1,0)*IF('Shoppable Services'!$C$4=$A59,1,0)*IF('Shoppable Services'!$B$4=M$52,M8,0)</f>
        <v>0</v>
      </c>
      <c r="N59" s="3">
        <f>IF('Shoppable Services'!$F$4=$D59,1,0)*IF('Shoppable Services'!$E$4=$C59,1,0)*IF('Shoppable Services'!$D$4=$B59,1,0)*IF('Shoppable Services'!$C$4=$A59,1,0)*IF('Shoppable Services'!$B$4=N$52,N8,0)</f>
        <v>0</v>
      </c>
      <c r="O59" s="3">
        <f>IF('Shoppable Services'!$F$4=$D59,1,0)*IF('Shoppable Services'!$E$4=$C59,1,0)*IF('Shoppable Services'!$D$4=$B59,1,0)*IF('Shoppable Services'!$C$4=$A59,1,0)*IF('Shoppable Services'!$B$4=O$52,O8,0)</f>
        <v>0</v>
      </c>
      <c r="P59" s="3">
        <f>IF('Shoppable Services'!$F$4=$D59,1,0)*IF('Shoppable Services'!$E$4=$C59,1,0)*IF('Shoppable Services'!$D$4=$B59,1,0)*IF('Shoppable Services'!$C$4=$A59,1,0)*IF('Shoppable Services'!$B$4=P$52,P8,0)</f>
        <v>0</v>
      </c>
      <c r="Q59" s="3">
        <f>IF('Shoppable Services'!$F$4=$D59,1,0)*IF('Shoppable Services'!$E$4=$C59,1,0)*IF('Shoppable Services'!$D$4=$B59,1,0)*IF('Shoppable Services'!$C$4=$A59,1,0)*IF('Shoppable Services'!$B$4=Q$52,Q8,0)</f>
        <v>0</v>
      </c>
      <c r="R59" s="3">
        <f>IF('Shoppable Services'!$F$4=$D59,1,0)*IF('Shoppable Services'!$E$4=$C59,1,0)*IF('Shoppable Services'!$D$4=$B59,1,0)*IF('Shoppable Services'!$C$4=$A59,1,0)*IF('Shoppable Services'!$B$4=R$52,R8,0)</f>
        <v>0</v>
      </c>
      <c r="S59" s="3">
        <f>IF('Shoppable Services'!$F$4=$D59,1,0)*IF('Shoppable Services'!$E$4=$C59,1,0)*IF('Shoppable Services'!$D$4=$B59,1,0)*IF('Shoppable Services'!$C$4=$A59,1,0)*IF('Shoppable Services'!$B$4=S$52,S8,0)</f>
        <v>0</v>
      </c>
      <c r="T59" s="3">
        <f>IF('Shoppable Services'!$F$4=$D59,1,0)*IF('Shoppable Services'!$E$4=$C59,1,0)*IF('Shoppable Services'!$D$4=$B59,1,0)*IF('Shoppable Services'!$C$4=$A59,1,0)*IF('Shoppable Services'!$B$4=T$52,T8,0)</f>
        <v>0</v>
      </c>
      <c r="U59" s="3">
        <f>IF('Shoppable Services'!$F$4=$D59,1,0)*IF('Shoppable Services'!$E$4=$C59,1,0)*IF('Shoppable Services'!$D$4=$B59,1,0)*IF('Shoppable Services'!$C$4=$A59,1,0)*IF('Shoppable Services'!$B$4=U$52,U8,0)</f>
        <v>0</v>
      </c>
      <c r="V59" s="3">
        <f>IF('Shoppable Services'!$F$4=$D59,1,0)*IF('Shoppable Services'!$E$4=$C59,1,0)*IF('Shoppable Services'!$D$4=$B59,1,0)*IF('Shoppable Services'!$C$4=$A59,1,0)*IF('Shoppable Services'!$B$4=V$52,V8,0)</f>
        <v>0</v>
      </c>
      <c r="W59" s="3">
        <f>IF('Shoppable Services'!$F$4=$D59,1,0)*IF('Shoppable Services'!$E$4=$C59,1,0)*IF('Shoppable Services'!$D$4=$B59,1,0)*IF('Shoppable Services'!$C$4=$A59,1,0)*IF('Shoppable Services'!$B$4=W$52,W8,0)</f>
        <v>0</v>
      </c>
      <c r="X59" s="3">
        <f>IF('Shoppable Services'!$F$4=$D59,1,0)*IF('Shoppable Services'!$E$4=$C59,1,0)*IF('Shoppable Services'!$D$4=$B59,1,0)*IF('Shoppable Services'!$C$4=$A59,1,0)*IF('Shoppable Services'!$B$4=X$52,X8,0)</f>
        <v>0</v>
      </c>
      <c r="Y59" s="3">
        <f>IF('Shoppable Services'!$F$4=$D59,1,0)*IF('Shoppable Services'!$E$4=$C59,1,0)*IF('Shoppable Services'!$D$4=$B59,1,0)*IF('Shoppable Services'!$C$4=$A59,1,0)*IF('Shoppable Services'!$B$4=Y$52,Y8,0)</f>
        <v>0</v>
      </c>
      <c r="Z59" s="3">
        <f>IF('Shoppable Services'!$F$4=$D59,1,0)*IF('Shoppable Services'!$E$4=$C59,1,0)*IF('Shoppable Services'!$D$4=$B59,1,0)*IF('Shoppable Services'!$C$4=$A59,1,0)*IF('Shoppable Services'!$B$4=Z$52,Z8,0)</f>
        <v>0</v>
      </c>
      <c r="AA59" s="3">
        <f>IF('Shoppable Services'!$F$4=$D59,1,0)*IF('Shoppable Services'!$E$4=$C59,1,0)*IF('Shoppable Services'!$D$4=$B59,1,0)*IF('Shoppable Services'!$C$4=$A59,1,0)*IF('Shoppable Services'!$B$4=AA$52,AA8,0)</f>
        <v>0</v>
      </c>
      <c r="AB59" s="3">
        <f>IF('Shoppable Services'!$F$4=$D59,1,0)*IF('Shoppable Services'!$E$4=$C59,1,0)*IF('Shoppable Services'!$D$4=$B59,1,0)*IF('Shoppable Services'!$C$4=$A59,1,0)*IF('Shoppable Services'!$B$4=AB$52,AB8,0)</f>
        <v>0</v>
      </c>
      <c r="AC59" s="3">
        <f>IF('Shoppable Services'!$F$4=$D59,1,0)*IF('Shoppable Services'!$E$4=$C59,1,0)*IF('Shoppable Services'!$D$4=$B59,1,0)*IF('Shoppable Services'!$C$4=$A59,1,0)*IF('Shoppable Services'!$B$4=AC$52,AC8,0)</f>
        <v>0</v>
      </c>
      <c r="AD59" s="3">
        <f>IF('Shoppable Services'!$F$4=$D59,1,0)*IF('Shoppable Services'!$E$4=$C59,1,0)*IF('Shoppable Services'!$D$4=$B59,1,0)*IF('Shoppable Services'!$C$4=$A59,1,0)*IF('Shoppable Services'!$B$4=AD$52,AD8,0)</f>
        <v>0</v>
      </c>
      <c r="AE59" s="3">
        <f>IF('Shoppable Services'!$F$4=$D59,1,0)*IF('Shoppable Services'!$E$4=$C59,1,0)*IF('Shoppable Services'!$D$4=$B59,1,0)*IF('Shoppable Services'!$C$4=$A59,1,0)*IF('Shoppable Services'!$B$4=AE$52,AE8,0)</f>
        <v>0</v>
      </c>
      <c r="AF59" s="3">
        <f>IF('Shoppable Services'!$F$4=$D59,1,0)*IF('Shoppable Services'!$E$4=$C59,1,0)*IF('Shoppable Services'!$D$4=$B59,1,0)*IF('Shoppable Services'!$C$4=$A59,1,0)*IF('Shoppable Services'!$B$4=AF$52,AF8,0)</f>
        <v>0</v>
      </c>
      <c r="AG59" s="3">
        <f>IF('Shoppable Services'!$F$4=$D59,1,0)*IF('Shoppable Services'!$E$4=$C59,1,0)*IF('Shoppable Services'!$D$4=$B59,1,0)*IF('Shoppable Services'!$C$4=$A59,1,0)*IF('Shoppable Services'!$B$4=AG$52,AG8,0)</f>
        <v>0</v>
      </c>
      <c r="AH59" s="3">
        <f>IF('Shoppable Services'!$F$4=$D59,1,0)*IF('Shoppable Services'!$E$4=$C59,1,0)*IF('Shoppable Services'!$D$4=$B59,1,0)*IF('Shoppable Services'!$C$4=$A59,1,0)*IF('Shoppable Services'!$B$4=AH$52,AH8,0)</f>
        <v>0</v>
      </c>
      <c r="AI59" s="3">
        <f>IF('Shoppable Services'!$F$4=$D59,1,0)*IF('Shoppable Services'!$E$4=$C59,1,0)*IF('Shoppable Services'!$D$4=$B59,1,0)*IF('Shoppable Services'!$C$4=$A59,1,0)*IF('Shoppable Services'!$B$4=AI$52,AI8,0)</f>
        <v>0</v>
      </c>
      <c r="AJ59" s="3">
        <f>IF('Shoppable Services'!$F$4=$D59,1,0)*IF('Shoppable Services'!$E$4=$C59,1,0)*IF('Shoppable Services'!$D$4=$B59,1,0)*IF('Shoppable Services'!$C$4=$A59,1,0)*IF('Shoppable Services'!$B$4=AJ$52,AJ8,0)</f>
        <v>0</v>
      </c>
      <c r="AK59" s="3">
        <f>IF('Shoppable Services'!$F$4=$D59,1,0)*IF('Shoppable Services'!$E$4=$C59,1,0)*IF('Shoppable Services'!$D$4=$B59,1,0)*IF('Shoppable Services'!$C$4=$A59,1,0)*IF('Shoppable Services'!$B$4=AK$52,AK8,0)</f>
        <v>0</v>
      </c>
      <c r="AL59" s="3">
        <f>IF('Shoppable Services'!$F$4=$D59,1,0)*IF('Shoppable Services'!$E$4=$C59,1,0)*IF('Shoppable Services'!$D$4=$B59,1,0)*IF('Shoppable Services'!$C$4=$A59,1,0)*IF('Shoppable Services'!$B$4=AL$52,AL8,0)</f>
        <v>0</v>
      </c>
      <c r="AM59" s="3">
        <f>IF('Shoppable Services'!$F$4=$D59,1,0)*IF('Shoppable Services'!$E$4=$C59,1,0)*IF('Shoppable Services'!$D$4=$B59,1,0)*IF('Shoppable Services'!$C$4=$A59,1,0)*IF('Shoppable Services'!$B$4=AM$52,AM8,0)</f>
        <v>0</v>
      </c>
      <c r="AN59" s="3">
        <f>IF('Shoppable Services'!$F$4=$D59,1,0)*IF('Shoppable Services'!$E$4=$C59,1,0)*IF('Shoppable Services'!$D$4=$B59,1,0)*IF('Shoppable Services'!$C$4=$A59,1,0)*IF('Shoppable Services'!$B$4=AN$52,AN8,0)</f>
        <v>0</v>
      </c>
      <c r="AO59" s="3">
        <f>IF('Shoppable Services'!$F$4=$D59,1,0)*IF('Shoppable Services'!$E$4=$C59,1,0)*IF('Shoppable Services'!$D$4=$B59,1,0)*IF('Shoppable Services'!$C$4=$A59,1,0)*IF('Shoppable Services'!$B$4=AO$52,AO8,0)</f>
        <v>0</v>
      </c>
      <c r="AP59" s="3">
        <f>IF('Shoppable Services'!$F$4=$D59,1,0)*IF('Shoppable Services'!$E$4=$C59,1,0)*IF('Shoppable Services'!$D$4=$B59,1,0)*IF('Shoppable Services'!$C$4=$A59,1,0)*IF('Shoppable Services'!$B$4=AP$52,AP8,0)</f>
        <v>0</v>
      </c>
      <c r="AQ59" s="3">
        <f>IF('Shoppable Services'!$F$4=$D59,1,0)*IF('Shoppable Services'!$E$4=$C59,1,0)*IF('Shoppable Services'!$D$4=$B59,1,0)*IF('Shoppable Services'!$C$4=$A59,1,0)*IF('Shoppable Services'!$B$4=AQ$52,AQ8,0)</f>
        <v>0</v>
      </c>
      <c r="AR59" s="3">
        <f>IF('Shoppable Services'!$F$4=$D59,1,0)*IF('Shoppable Services'!$E$4=$C59,1,0)*IF('Shoppable Services'!$D$4=$B59,1,0)*IF('Shoppable Services'!$C$4=$A59,1,0)*IF('Shoppable Services'!$B$4=AR$52,AR8,0)</f>
        <v>0</v>
      </c>
      <c r="AS59" s="3">
        <f>IF('Shoppable Services'!$F$4=$D59,1,0)*IF('Shoppable Services'!$E$4=$C59,1,0)*IF('Shoppable Services'!$D$4=$B59,1,0)*IF('Shoppable Services'!$C$4=$A59,1,0)*IF('Shoppable Services'!$B$4=AS$52,AS8,0)</f>
        <v>0</v>
      </c>
      <c r="AT59" s="3">
        <f>IF('Shoppable Services'!$F$4=$D59,1,0)*IF('Shoppable Services'!$E$4=$C59,1,0)*IF('Shoppable Services'!$D$4=$B59,1,0)*IF('Shoppable Services'!$C$4=$A59,1,0)*IF('Shoppable Services'!$B$4=AT$52,AT8,0)</f>
        <v>0</v>
      </c>
      <c r="AU59" s="3">
        <f>IF('Shoppable Services'!$F$4=$D59,1,0)*IF('Shoppable Services'!$E$4=$C59,1,0)*IF('Shoppable Services'!$D$4=$B59,1,0)*IF('Shoppable Services'!$C$4=$A59,1,0)*IF('Shoppable Services'!$B$4=AU$52,AU8,0)</f>
        <v>0</v>
      </c>
      <c r="AV59" s="3">
        <f>IF('Shoppable Services'!$F$4=$D59,1,0)*IF('Shoppable Services'!$E$4=$C59,1,0)*IF('Shoppable Services'!$D$4=$B59,1,0)*IF('Shoppable Services'!$C$4=$A59,1,0)*IF('Shoppable Services'!$B$4=AV$52,AV8,0)</f>
        <v>0</v>
      </c>
      <c r="AW59" s="3">
        <f>IF('Shoppable Services'!$F$4=$D59,1,0)*IF('Shoppable Services'!$E$4=$C59,1,0)*IF('Shoppable Services'!$D$4=$B59,1,0)*IF('Shoppable Services'!$C$4=$A59,1,0)*IF('Shoppable Services'!$B$4=AW$52,AW8,0)</f>
        <v>0</v>
      </c>
      <c r="AX59" s="3">
        <f>IF('Shoppable Services'!$F$4=$D59,1,0)*IF('Shoppable Services'!$E$4=$C59,1,0)*IF('Shoppable Services'!$D$4=$B59,1,0)*IF('Shoppable Services'!$C$4=$A59,1,0)*IF('Shoppable Services'!$B$4=AX$52,AX8,0)</f>
        <v>0</v>
      </c>
      <c r="AY59" s="3">
        <f>IF('Shoppable Services'!$F$4=$D59,1,0)*IF('Shoppable Services'!$E$4=$C59,1,0)*IF('Shoppable Services'!$D$4=$B59,1,0)*IF('Shoppable Services'!$C$4=$A59,1,0)*IF('Shoppable Services'!$B$4=AY$52,AY8,0)</f>
        <v>0</v>
      </c>
      <c r="AZ59" s="3">
        <f>IF('Shoppable Services'!$F$4=$D59,1,0)*IF('Shoppable Services'!$E$4=$C59,1,0)*IF('Shoppable Services'!$D$4=$B59,1,0)*IF('Shoppable Services'!$C$4=$A59,1,0)*IF('Shoppable Services'!$B$4=AZ$52,AZ8,0)</f>
        <v>0</v>
      </c>
      <c r="BA59" s="3">
        <f>IF('Shoppable Services'!$F$4=$D59,1,0)*IF('Shoppable Services'!$E$4=$C59,1,0)*IF('Shoppable Services'!$D$4=$B59,1,0)*IF('Shoppable Services'!$C$4=$A59,1,0)*IF('Shoppable Services'!$B$4=BA$52,BA8,0)</f>
        <v>0</v>
      </c>
      <c r="BB59" s="3">
        <f>IF('Shoppable Services'!$F$4=$D59,1,0)*IF('Shoppable Services'!$E$4=$C59,1,0)*IF('Shoppable Services'!$D$4=$B59,1,0)*IF('Shoppable Services'!$C$4=$A59,1,0)*IF('Shoppable Services'!$B$4=BB$52,BB8,0)</f>
        <v>0</v>
      </c>
      <c r="BC59" s="3">
        <f>IF('Shoppable Services'!$F$4=$D59,1,0)*IF('Shoppable Services'!$E$4=$C59,1,0)*IF('Shoppable Services'!$D$4=$B59,1,0)*IF('Shoppable Services'!$C$4=$A59,1,0)*IF('Shoppable Services'!$B$4=BC$52,BC8,0)</f>
        <v>0</v>
      </c>
      <c r="BD59" s="3">
        <f>IF('Shoppable Services'!$F$4=$D59,1,0)*IF('Shoppable Services'!$E$4=$C59,1,0)*IF('Shoppable Services'!$D$4=$B59,1,0)*IF('Shoppable Services'!$C$4=$A59,1,0)*IF('Shoppable Services'!$B$4=BD$52,BD8,0)</f>
        <v>0</v>
      </c>
      <c r="BE59" s="3">
        <f>IF('Shoppable Services'!$F$4=$D59,1,0)*IF('Shoppable Services'!$E$4=$C59,1,0)*IF('Shoppable Services'!$D$4=$B59,1,0)*IF('Shoppable Services'!$C$4=$A59,1,0)*IF('Shoppable Services'!$B$4=BE$52,BE8,0)</f>
        <v>0</v>
      </c>
      <c r="BF59" s="3">
        <f>IF('Shoppable Services'!$F$4=$D59,1,0)*IF('Shoppable Services'!$E$4=$C59,1,0)*IF('Shoppable Services'!$D$4=$B59,1,0)*IF('Shoppable Services'!$C$4=$A59,1,0)*IF('Shoppable Services'!$B$4=BF$52,BF8,0)</f>
        <v>0</v>
      </c>
      <c r="BG59" s="3">
        <f>IF('Shoppable Services'!$F$4=$D59,1,0)*IF('Shoppable Services'!$E$4=$C59,1,0)*IF('Shoppable Services'!$D$4=$B59,1,0)*IF('Shoppable Services'!$C$4=$A59,1,0)*IF('Shoppable Services'!$B$4=BG$52,BG8,0)</f>
        <v>0</v>
      </c>
    </row>
    <row r="60" spans="1:59">
      <c r="A60" t="s">
        <v>8</v>
      </c>
      <c r="B60" t="s">
        <v>25</v>
      </c>
      <c r="C60" t="s">
        <v>29</v>
      </c>
      <c r="D60" t="s">
        <v>9</v>
      </c>
      <c r="E60" s="3">
        <f>IF('Shoppable Services'!$F$4=$D60,1,0)*IF('Shoppable Services'!$E$4=$C60,1,0)*IF('Shoppable Services'!$D$4=$B60,1,0)*IF('Shoppable Services'!$C$4=$A60,1,0)*$E9</f>
        <v>0</v>
      </c>
      <c r="F60" s="3">
        <f>IF('Shoppable Services'!$F$4=$D60,1,0)*IF('Shoppable Services'!$E$4=$C60,1,0)*IF('Shoppable Services'!$D$4=$B60,1,0)*IF('Shoppable Services'!$C$4=$A60,1,0)*$F9</f>
        <v>0</v>
      </c>
      <c r="G60" s="3">
        <f>IF('Shoppable Services'!$F$4=$D60,1,0)*IF('Shoppable Services'!$E$4=$C60,1,0)*IF('Shoppable Services'!$D$4=$B60,1,0)*IF('Shoppable Services'!$C$4=$A60,1,0)*$G9</f>
        <v>0</v>
      </c>
      <c r="H60" s="3">
        <f>IF('Shoppable Services'!$F$4=$D60,1,0)*IF('Shoppable Services'!$E$4=$C60,1,0)*IF('Shoppable Services'!$D$4=$B60,1,0)*IF('Shoppable Services'!$C$4=$A60,1,0)*$H9</f>
        <v>0</v>
      </c>
      <c r="I60" s="3">
        <f>IF('Shoppable Services'!$F$4=$D60,1,0)*IF('Shoppable Services'!$E$4=$C60,1,0)*IF('Shoppable Services'!$D$4=$B60,1,0)*IF('Shoppable Services'!$C$4=$A60,1,0)*$I9</f>
        <v>0</v>
      </c>
      <c r="J60" s="3">
        <f>IF('Shoppable Services'!$F$4=$D60,1,0)*IF('Shoppable Services'!$E$4=$C60,1,0)*IF('Shoppable Services'!$D$4=$B60,1,0)*IF('Shoppable Services'!$C$4=$A60,1,0)*IF('Shoppable Services'!$B$4=J$52,J9,0)</f>
        <v>0</v>
      </c>
      <c r="K60" s="3">
        <f>IF('Shoppable Services'!$F$4=$D60,1,0)*IF('Shoppable Services'!$E$4=$C60,1,0)*IF('Shoppable Services'!$D$4=$B60,1,0)*IF('Shoppable Services'!$C$4=$A60,1,0)*IF('Shoppable Services'!$B$4=K$52,K9,0)</f>
        <v>0</v>
      </c>
      <c r="L60" s="3">
        <f>IF('Shoppable Services'!$F$4=$D60,1,0)*IF('Shoppable Services'!$E$4=$C60,1,0)*IF('Shoppable Services'!$D$4=$B60,1,0)*IF('Shoppable Services'!$C$4=$A60,1,0)*IF('Shoppable Services'!$B$4=L$52,L9,0)</f>
        <v>0</v>
      </c>
      <c r="M60" s="3">
        <f>IF('Shoppable Services'!$F$4=$D60,1,0)*IF('Shoppable Services'!$E$4=$C60,1,0)*IF('Shoppable Services'!$D$4=$B60,1,0)*IF('Shoppable Services'!$C$4=$A60,1,0)*IF('Shoppable Services'!$B$4=M$52,M9,0)</f>
        <v>0</v>
      </c>
      <c r="N60" s="3">
        <f>IF('Shoppable Services'!$F$4=$D60,1,0)*IF('Shoppable Services'!$E$4=$C60,1,0)*IF('Shoppable Services'!$D$4=$B60,1,0)*IF('Shoppable Services'!$C$4=$A60,1,0)*IF('Shoppable Services'!$B$4=N$52,N9,0)</f>
        <v>0</v>
      </c>
      <c r="O60" s="3">
        <f>IF('Shoppable Services'!$F$4=$D60,1,0)*IF('Shoppable Services'!$E$4=$C60,1,0)*IF('Shoppable Services'!$D$4=$B60,1,0)*IF('Shoppable Services'!$C$4=$A60,1,0)*IF('Shoppable Services'!$B$4=O$52,O9,0)</f>
        <v>0</v>
      </c>
      <c r="P60" s="3">
        <f>IF('Shoppable Services'!$F$4=$D60,1,0)*IF('Shoppable Services'!$E$4=$C60,1,0)*IF('Shoppable Services'!$D$4=$B60,1,0)*IF('Shoppable Services'!$C$4=$A60,1,0)*IF('Shoppable Services'!$B$4=P$52,P9,0)</f>
        <v>0</v>
      </c>
      <c r="Q60" s="3">
        <f>IF('Shoppable Services'!$F$4=$D60,1,0)*IF('Shoppable Services'!$E$4=$C60,1,0)*IF('Shoppable Services'!$D$4=$B60,1,0)*IF('Shoppable Services'!$C$4=$A60,1,0)*IF('Shoppable Services'!$B$4=Q$52,Q9,0)</f>
        <v>0</v>
      </c>
      <c r="R60" s="3">
        <f>IF('Shoppable Services'!$F$4=$D60,1,0)*IF('Shoppable Services'!$E$4=$C60,1,0)*IF('Shoppable Services'!$D$4=$B60,1,0)*IF('Shoppable Services'!$C$4=$A60,1,0)*IF('Shoppable Services'!$B$4=R$52,R9,0)</f>
        <v>0</v>
      </c>
      <c r="S60" s="3">
        <f>IF('Shoppable Services'!$F$4=$D60,1,0)*IF('Shoppable Services'!$E$4=$C60,1,0)*IF('Shoppable Services'!$D$4=$B60,1,0)*IF('Shoppable Services'!$C$4=$A60,1,0)*IF('Shoppable Services'!$B$4=S$52,S9,0)</f>
        <v>0</v>
      </c>
      <c r="T60" s="3">
        <f>IF('Shoppable Services'!$F$4=$D60,1,0)*IF('Shoppable Services'!$E$4=$C60,1,0)*IF('Shoppable Services'!$D$4=$B60,1,0)*IF('Shoppable Services'!$C$4=$A60,1,0)*IF('Shoppable Services'!$B$4=T$52,T9,0)</f>
        <v>0</v>
      </c>
      <c r="U60" s="3">
        <f>IF('Shoppable Services'!$F$4=$D60,1,0)*IF('Shoppable Services'!$E$4=$C60,1,0)*IF('Shoppable Services'!$D$4=$B60,1,0)*IF('Shoppable Services'!$C$4=$A60,1,0)*IF('Shoppable Services'!$B$4=U$52,U9,0)</f>
        <v>0</v>
      </c>
      <c r="V60" s="3">
        <f>IF('Shoppable Services'!$F$4=$D60,1,0)*IF('Shoppable Services'!$E$4=$C60,1,0)*IF('Shoppable Services'!$D$4=$B60,1,0)*IF('Shoppable Services'!$C$4=$A60,1,0)*IF('Shoppable Services'!$B$4=V$52,V9,0)</f>
        <v>0</v>
      </c>
      <c r="W60" s="3">
        <f>IF('Shoppable Services'!$F$4=$D60,1,0)*IF('Shoppable Services'!$E$4=$C60,1,0)*IF('Shoppable Services'!$D$4=$B60,1,0)*IF('Shoppable Services'!$C$4=$A60,1,0)*IF('Shoppable Services'!$B$4=W$52,W9,0)</f>
        <v>0</v>
      </c>
      <c r="X60" s="3">
        <f>IF('Shoppable Services'!$F$4=$D60,1,0)*IF('Shoppable Services'!$E$4=$C60,1,0)*IF('Shoppable Services'!$D$4=$B60,1,0)*IF('Shoppable Services'!$C$4=$A60,1,0)*IF('Shoppable Services'!$B$4=X$52,X9,0)</f>
        <v>0</v>
      </c>
      <c r="Y60" s="3">
        <f>IF('Shoppable Services'!$F$4=$D60,1,0)*IF('Shoppable Services'!$E$4=$C60,1,0)*IF('Shoppable Services'!$D$4=$B60,1,0)*IF('Shoppable Services'!$C$4=$A60,1,0)*IF('Shoppable Services'!$B$4=Y$52,Y9,0)</f>
        <v>0</v>
      </c>
      <c r="Z60" s="3">
        <f>IF('Shoppable Services'!$F$4=$D60,1,0)*IF('Shoppable Services'!$E$4=$C60,1,0)*IF('Shoppable Services'!$D$4=$B60,1,0)*IF('Shoppable Services'!$C$4=$A60,1,0)*IF('Shoppable Services'!$B$4=Z$52,Z9,0)</f>
        <v>0</v>
      </c>
      <c r="AA60" s="3">
        <f>IF('Shoppable Services'!$F$4=$D60,1,0)*IF('Shoppable Services'!$E$4=$C60,1,0)*IF('Shoppable Services'!$D$4=$B60,1,0)*IF('Shoppable Services'!$C$4=$A60,1,0)*IF('Shoppable Services'!$B$4=AA$52,AA9,0)</f>
        <v>0</v>
      </c>
      <c r="AB60" s="3">
        <f>IF('Shoppable Services'!$F$4=$D60,1,0)*IF('Shoppable Services'!$E$4=$C60,1,0)*IF('Shoppable Services'!$D$4=$B60,1,0)*IF('Shoppable Services'!$C$4=$A60,1,0)*IF('Shoppable Services'!$B$4=AB$52,AB9,0)</f>
        <v>0</v>
      </c>
      <c r="AC60" s="3">
        <f>IF('Shoppable Services'!$F$4=$D60,1,0)*IF('Shoppable Services'!$E$4=$C60,1,0)*IF('Shoppable Services'!$D$4=$B60,1,0)*IF('Shoppable Services'!$C$4=$A60,1,0)*IF('Shoppable Services'!$B$4=AC$52,AC9,0)</f>
        <v>0</v>
      </c>
      <c r="AD60" s="3">
        <f>IF('Shoppable Services'!$F$4=$D60,1,0)*IF('Shoppable Services'!$E$4=$C60,1,0)*IF('Shoppable Services'!$D$4=$B60,1,0)*IF('Shoppable Services'!$C$4=$A60,1,0)*IF('Shoppable Services'!$B$4=AD$52,AD9,0)</f>
        <v>0</v>
      </c>
      <c r="AE60" s="3">
        <f>IF('Shoppable Services'!$F$4=$D60,1,0)*IF('Shoppable Services'!$E$4=$C60,1,0)*IF('Shoppable Services'!$D$4=$B60,1,0)*IF('Shoppable Services'!$C$4=$A60,1,0)*IF('Shoppable Services'!$B$4=AE$52,AE9,0)</f>
        <v>0</v>
      </c>
      <c r="AF60" s="3">
        <f>IF('Shoppable Services'!$F$4=$D60,1,0)*IF('Shoppable Services'!$E$4=$C60,1,0)*IF('Shoppable Services'!$D$4=$B60,1,0)*IF('Shoppable Services'!$C$4=$A60,1,0)*IF('Shoppable Services'!$B$4=AF$52,AF9,0)</f>
        <v>0</v>
      </c>
      <c r="AG60" s="3">
        <f>IF('Shoppable Services'!$F$4=$D60,1,0)*IF('Shoppable Services'!$E$4=$C60,1,0)*IF('Shoppable Services'!$D$4=$B60,1,0)*IF('Shoppable Services'!$C$4=$A60,1,0)*IF('Shoppable Services'!$B$4=AG$52,AG9,0)</f>
        <v>0</v>
      </c>
      <c r="AH60" s="3">
        <f>IF('Shoppable Services'!$F$4=$D60,1,0)*IF('Shoppable Services'!$E$4=$C60,1,0)*IF('Shoppable Services'!$D$4=$B60,1,0)*IF('Shoppable Services'!$C$4=$A60,1,0)*IF('Shoppable Services'!$B$4=AH$52,AH9,0)</f>
        <v>0</v>
      </c>
      <c r="AI60" s="3">
        <f>IF('Shoppable Services'!$F$4=$D60,1,0)*IF('Shoppable Services'!$E$4=$C60,1,0)*IF('Shoppable Services'!$D$4=$B60,1,0)*IF('Shoppable Services'!$C$4=$A60,1,0)*IF('Shoppable Services'!$B$4=AI$52,AI9,0)</f>
        <v>0</v>
      </c>
      <c r="AJ60" s="3">
        <f>IF('Shoppable Services'!$F$4=$D60,1,0)*IF('Shoppable Services'!$E$4=$C60,1,0)*IF('Shoppable Services'!$D$4=$B60,1,0)*IF('Shoppable Services'!$C$4=$A60,1,0)*IF('Shoppable Services'!$B$4=AJ$52,AJ9,0)</f>
        <v>0</v>
      </c>
      <c r="AK60" s="3">
        <f>IF('Shoppable Services'!$F$4=$D60,1,0)*IF('Shoppable Services'!$E$4=$C60,1,0)*IF('Shoppable Services'!$D$4=$B60,1,0)*IF('Shoppable Services'!$C$4=$A60,1,0)*IF('Shoppable Services'!$B$4=AK$52,AK9,0)</f>
        <v>0</v>
      </c>
      <c r="AL60" s="3">
        <f>IF('Shoppable Services'!$F$4=$D60,1,0)*IF('Shoppable Services'!$E$4=$C60,1,0)*IF('Shoppable Services'!$D$4=$B60,1,0)*IF('Shoppable Services'!$C$4=$A60,1,0)*IF('Shoppable Services'!$B$4=AL$52,AL9,0)</f>
        <v>0</v>
      </c>
      <c r="AM60" s="3">
        <f>IF('Shoppable Services'!$F$4=$D60,1,0)*IF('Shoppable Services'!$E$4=$C60,1,0)*IF('Shoppable Services'!$D$4=$B60,1,0)*IF('Shoppable Services'!$C$4=$A60,1,0)*IF('Shoppable Services'!$B$4=AM$52,AM9,0)</f>
        <v>0</v>
      </c>
      <c r="AN60" s="3">
        <f>IF('Shoppable Services'!$F$4=$D60,1,0)*IF('Shoppable Services'!$E$4=$C60,1,0)*IF('Shoppable Services'!$D$4=$B60,1,0)*IF('Shoppable Services'!$C$4=$A60,1,0)*IF('Shoppable Services'!$B$4=AN$52,AN9,0)</f>
        <v>0</v>
      </c>
      <c r="AO60" s="3">
        <f>IF('Shoppable Services'!$F$4=$D60,1,0)*IF('Shoppable Services'!$E$4=$C60,1,0)*IF('Shoppable Services'!$D$4=$B60,1,0)*IF('Shoppable Services'!$C$4=$A60,1,0)*IF('Shoppable Services'!$B$4=AO$52,AO9,0)</f>
        <v>0</v>
      </c>
      <c r="AP60" s="3">
        <f>IF('Shoppable Services'!$F$4=$D60,1,0)*IF('Shoppable Services'!$E$4=$C60,1,0)*IF('Shoppable Services'!$D$4=$B60,1,0)*IF('Shoppable Services'!$C$4=$A60,1,0)*IF('Shoppable Services'!$B$4=AP$52,AP9,0)</f>
        <v>0</v>
      </c>
      <c r="AQ60" s="3">
        <f>IF('Shoppable Services'!$F$4=$D60,1,0)*IF('Shoppable Services'!$E$4=$C60,1,0)*IF('Shoppable Services'!$D$4=$B60,1,0)*IF('Shoppable Services'!$C$4=$A60,1,0)*IF('Shoppable Services'!$B$4=AQ$52,AQ9,0)</f>
        <v>0</v>
      </c>
      <c r="AR60" s="3">
        <f>IF('Shoppable Services'!$F$4=$D60,1,0)*IF('Shoppable Services'!$E$4=$C60,1,0)*IF('Shoppable Services'!$D$4=$B60,1,0)*IF('Shoppable Services'!$C$4=$A60,1,0)*IF('Shoppable Services'!$B$4=AR$52,AR9,0)</f>
        <v>0</v>
      </c>
      <c r="AS60" s="3">
        <f>IF('Shoppable Services'!$F$4=$D60,1,0)*IF('Shoppable Services'!$E$4=$C60,1,0)*IF('Shoppable Services'!$D$4=$B60,1,0)*IF('Shoppable Services'!$C$4=$A60,1,0)*IF('Shoppable Services'!$B$4=AS$52,AS9,0)</f>
        <v>0</v>
      </c>
      <c r="AT60" s="3">
        <f>IF('Shoppable Services'!$F$4=$D60,1,0)*IF('Shoppable Services'!$E$4=$C60,1,0)*IF('Shoppable Services'!$D$4=$B60,1,0)*IF('Shoppable Services'!$C$4=$A60,1,0)*IF('Shoppable Services'!$B$4=AT$52,AT9,0)</f>
        <v>0</v>
      </c>
      <c r="AU60" s="3">
        <f>IF('Shoppable Services'!$F$4=$D60,1,0)*IF('Shoppable Services'!$E$4=$C60,1,0)*IF('Shoppable Services'!$D$4=$B60,1,0)*IF('Shoppable Services'!$C$4=$A60,1,0)*IF('Shoppable Services'!$B$4=AU$52,AU9,0)</f>
        <v>0</v>
      </c>
      <c r="AV60" s="3">
        <f>IF('Shoppable Services'!$F$4=$D60,1,0)*IF('Shoppable Services'!$E$4=$C60,1,0)*IF('Shoppable Services'!$D$4=$B60,1,0)*IF('Shoppable Services'!$C$4=$A60,1,0)*IF('Shoppable Services'!$B$4=AV$52,AV9,0)</f>
        <v>0</v>
      </c>
      <c r="AW60" s="3">
        <f>IF('Shoppable Services'!$F$4=$D60,1,0)*IF('Shoppable Services'!$E$4=$C60,1,0)*IF('Shoppable Services'!$D$4=$B60,1,0)*IF('Shoppable Services'!$C$4=$A60,1,0)*IF('Shoppable Services'!$B$4=AW$52,AW9,0)</f>
        <v>0</v>
      </c>
      <c r="AX60" s="3">
        <f>IF('Shoppable Services'!$F$4=$D60,1,0)*IF('Shoppable Services'!$E$4=$C60,1,0)*IF('Shoppable Services'!$D$4=$B60,1,0)*IF('Shoppable Services'!$C$4=$A60,1,0)*IF('Shoppable Services'!$B$4=AX$52,AX9,0)</f>
        <v>0</v>
      </c>
      <c r="AY60" s="3">
        <f>IF('Shoppable Services'!$F$4=$D60,1,0)*IF('Shoppable Services'!$E$4=$C60,1,0)*IF('Shoppable Services'!$D$4=$B60,1,0)*IF('Shoppable Services'!$C$4=$A60,1,0)*IF('Shoppable Services'!$B$4=AY$52,AY9,0)</f>
        <v>0</v>
      </c>
      <c r="AZ60" s="3">
        <f>IF('Shoppable Services'!$F$4=$D60,1,0)*IF('Shoppable Services'!$E$4=$C60,1,0)*IF('Shoppable Services'!$D$4=$B60,1,0)*IF('Shoppable Services'!$C$4=$A60,1,0)*IF('Shoppable Services'!$B$4=AZ$52,AZ9,0)</f>
        <v>0</v>
      </c>
      <c r="BA60" s="3">
        <f>IF('Shoppable Services'!$F$4=$D60,1,0)*IF('Shoppable Services'!$E$4=$C60,1,0)*IF('Shoppable Services'!$D$4=$B60,1,0)*IF('Shoppable Services'!$C$4=$A60,1,0)*IF('Shoppable Services'!$B$4=BA$52,BA9,0)</f>
        <v>0</v>
      </c>
      <c r="BB60" s="3">
        <f>IF('Shoppable Services'!$F$4=$D60,1,0)*IF('Shoppable Services'!$E$4=$C60,1,0)*IF('Shoppable Services'!$D$4=$B60,1,0)*IF('Shoppable Services'!$C$4=$A60,1,0)*IF('Shoppable Services'!$B$4=BB$52,BB9,0)</f>
        <v>0</v>
      </c>
      <c r="BC60" s="3">
        <f>IF('Shoppable Services'!$F$4=$D60,1,0)*IF('Shoppable Services'!$E$4=$C60,1,0)*IF('Shoppable Services'!$D$4=$B60,1,0)*IF('Shoppable Services'!$C$4=$A60,1,0)*IF('Shoppable Services'!$B$4=BC$52,BC9,0)</f>
        <v>0</v>
      </c>
      <c r="BD60" s="3">
        <f>IF('Shoppable Services'!$F$4=$D60,1,0)*IF('Shoppable Services'!$E$4=$C60,1,0)*IF('Shoppable Services'!$D$4=$B60,1,0)*IF('Shoppable Services'!$C$4=$A60,1,0)*IF('Shoppable Services'!$B$4=BD$52,BD9,0)</f>
        <v>0</v>
      </c>
      <c r="BE60" s="3">
        <f>IF('Shoppable Services'!$F$4=$D60,1,0)*IF('Shoppable Services'!$E$4=$C60,1,0)*IF('Shoppable Services'!$D$4=$B60,1,0)*IF('Shoppable Services'!$C$4=$A60,1,0)*IF('Shoppable Services'!$B$4=BE$52,BE9,0)</f>
        <v>0</v>
      </c>
      <c r="BF60" s="3">
        <f>IF('Shoppable Services'!$F$4=$D60,1,0)*IF('Shoppable Services'!$E$4=$C60,1,0)*IF('Shoppable Services'!$D$4=$B60,1,0)*IF('Shoppable Services'!$C$4=$A60,1,0)*IF('Shoppable Services'!$B$4=BF$52,BF9,0)</f>
        <v>0</v>
      </c>
      <c r="BG60" s="3">
        <f>IF('Shoppable Services'!$F$4=$D60,1,0)*IF('Shoppable Services'!$E$4=$C60,1,0)*IF('Shoppable Services'!$D$4=$B60,1,0)*IF('Shoppable Services'!$C$4=$A60,1,0)*IF('Shoppable Services'!$B$4=BG$52,BG9,0)</f>
        <v>0</v>
      </c>
    </row>
    <row r="61" spans="1:59">
      <c r="A61" t="s">
        <v>8</v>
      </c>
      <c r="B61" t="s">
        <v>25</v>
      </c>
      <c r="C61" t="s">
        <v>31</v>
      </c>
      <c r="D61" t="s">
        <v>9</v>
      </c>
      <c r="E61" s="3">
        <f>IF('Shoppable Services'!$F$4=$D61,1,0)*IF('Shoppable Services'!$E$4=$C61,1,0)*IF('Shoppable Services'!$D$4=$B61,1,0)*IF('Shoppable Services'!$C$4=$A61,1,0)*$E10</f>
        <v>2000</v>
      </c>
      <c r="F61" s="3">
        <f>IF('Shoppable Services'!$F$4=$D61,1,0)*IF('Shoppable Services'!$E$4=$C61,1,0)*IF('Shoppable Services'!$D$4=$B61,1,0)*IF('Shoppable Services'!$C$4=$A61,1,0)*$F10</f>
        <v>2000</v>
      </c>
      <c r="G61" s="3">
        <f>IF('Shoppable Services'!$F$4=$D61,1,0)*IF('Shoppable Services'!$E$4=$C61,1,0)*IF('Shoppable Services'!$D$4=$B61,1,0)*IF('Shoppable Services'!$C$4=$A61,1,0)*$G10</f>
        <v>124</v>
      </c>
      <c r="H61" s="3">
        <f>IF('Shoppable Services'!$F$4=$D61,1,0)*IF('Shoppable Services'!$E$4=$C61,1,0)*IF('Shoppable Services'!$D$4=$B61,1,0)*IF('Shoppable Services'!$C$4=$A61,1,0)*$H10</f>
        <v>920</v>
      </c>
      <c r="I61" s="3">
        <f>IF('Shoppable Services'!$F$4=$D61,1,0)*IF('Shoppable Services'!$E$4=$C61,1,0)*IF('Shoppable Services'!$D$4=$B61,1,0)*IF('Shoppable Services'!$C$4=$A61,1,0)*$I10</f>
        <v>945</v>
      </c>
      <c r="J61" s="3">
        <f>IF('Shoppable Services'!$F$4=$D61,1,0)*IF('Shoppable Services'!$E$4=$C61,1,0)*IF('Shoppable Services'!$D$4=$B61,1,0)*IF('Shoppable Services'!$C$4=$A61,1,0)*IF('Shoppable Services'!$B$4=J$52,J10,0)</f>
        <v>0</v>
      </c>
      <c r="K61" s="3">
        <f>IF('Shoppable Services'!$F$4=$D61,1,0)*IF('Shoppable Services'!$E$4=$C61,1,0)*IF('Shoppable Services'!$D$4=$B61,1,0)*IF('Shoppable Services'!$C$4=$A61,1,0)*IF('Shoppable Services'!$B$4=K$52,K10,0)</f>
        <v>0</v>
      </c>
      <c r="L61" s="3">
        <f>IF('Shoppable Services'!$F$4=$D61,1,0)*IF('Shoppable Services'!$E$4=$C61,1,0)*IF('Shoppable Services'!$D$4=$B61,1,0)*IF('Shoppable Services'!$C$4=$A61,1,0)*IF('Shoppable Services'!$B$4=L$52,L10,0)</f>
        <v>0</v>
      </c>
      <c r="M61" s="3">
        <f>IF('Shoppable Services'!$F$4=$D61,1,0)*IF('Shoppable Services'!$E$4=$C61,1,0)*IF('Shoppable Services'!$D$4=$B61,1,0)*IF('Shoppable Services'!$C$4=$A61,1,0)*IF('Shoppable Services'!$B$4=M$52,M10,0)</f>
        <v>0</v>
      </c>
      <c r="N61" s="3">
        <f>IF('Shoppable Services'!$F$4=$D61,1,0)*IF('Shoppable Services'!$E$4=$C61,1,0)*IF('Shoppable Services'!$D$4=$B61,1,0)*IF('Shoppable Services'!$C$4=$A61,1,0)*IF('Shoppable Services'!$B$4=N$52,N10,0)</f>
        <v>0</v>
      </c>
      <c r="O61" s="3">
        <f>IF('Shoppable Services'!$F$4=$D61,1,0)*IF('Shoppable Services'!$E$4=$C61,1,0)*IF('Shoppable Services'!$D$4=$B61,1,0)*IF('Shoppable Services'!$C$4=$A61,1,0)*IF('Shoppable Services'!$B$4=O$52,O10,0)</f>
        <v>0</v>
      </c>
      <c r="P61" s="3">
        <f>IF('Shoppable Services'!$F$4=$D61,1,0)*IF('Shoppable Services'!$E$4=$C61,1,0)*IF('Shoppable Services'!$D$4=$B61,1,0)*IF('Shoppable Services'!$C$4=$A61,1,0)*IF('Shoppable Services'!$B$4=P$52,P10,0)</f>
        <v>0</v>
      </c>
      <c r="Q61" s="3">
        <f>IF('Shoppable Services'!$F$4=$D61,1,0)*IF('Shoppable Services'!$E$4=$C61,1,0)*IF('Shoppable Services'!$D$4=$B61,1,0)*IF('Shoppable Services'!$C$4=$A61,1,0)*IF('Shoppable Services'!$B$4=Q$52,Q10,0)</f>
        <v>0</v>
      </c>
      <c r="R61" s="3">
        <f>IF('Shoppable Services'!$F$4=$D61,1,0)*IF('Shoppable Services'!$E$4=$C61,1,0)*IF('Shoppable Services'!$D$4=$B61,1,0)*IF('Shoppable Services'!$C$4=$A61,1,0)*IF('Shoppable Services'!$B$4=R$52,R10,0)</f>
        <v>0</v>
      </c>
      <c r="S61" s="3">
        <f>IF('Shoppable Services'!$F$4=$D61,1,0)*IF('Shoppable Services'!$E$4=$C61,1,0)*IF('Shoppable Services'!$D$4=$B61,1,0)*IF('Shoppable Services'!$C$4=$A61,1,0)*IF('Shoppable Services'!$B$4=S$52,S10,0)</f>
        <v>0</v>
      </c>
      <c r="T61" s="3">
        <f>IF('Shoppable Services'!$F$4=$D61,1,0)*IF('Shoppable Services'!$E$4=$C61,1,0)*IF('Shoppable Services'!$D$4=$B61,1,0)*IF('Shoppable Services'!$C$4=$A61,1,0)*IF('Shoppable Services'!$B$4=T$52,T10,0)</f>
        <v>0</v>
      </c>
      <c r="U61" s="3">
        <f>IF('Shoppable Services'!$F$4=$D61,1,0)*IF('Shoppable Services'!$E$4=$C61,1,0)*IF('Shoppable Services'!$D$4=$B61,1,0)*IF('Shoppable Services'!$C$4=$A61,1,0)*IF('Shoppable Services'!$B$4=U$52,U10,0)</f>
        <v>0</v>
      </c>
      <c r="V61" s="3">
        <f>IF('Shoppable Services'!$F$4=$D61,1,0)*IF('Shoppable Services'!$E$4=$C61,1,0)*IF('Shoppable Services'!$D$4=$B61,1,0)*IF('Shoppable Services'!$C$4=$A61,1,0)*IF('Shoppable Services'!$B$4=V$52,V10,0)</f>
        <v>0</v>
      </c>
      <c r="W61" s="3">
        <f>IF('Shoppable Services'!$F$4=$D61,1,0)*IF('Shoppable Services'!$E$4=$C61,1,0)*IF('Shoppable Services'!$D$4=$B61,1,0)*IF('Shoppable Services'!$C$4=$A61,1,0)*IF('Shoppable Services'!$B$4=W$52,W10,0)</f>
        <v>0</v>
      </c>
      <c r="X61" s="3">
        <f>IF('Shoppable Services'!$F$4=$D61,1,0)*IF('Shoppable Services'!$E$4=$C61,1,0)*IF('Shoppable Services'!$D$4=$B61,1,0)*IF('Shoppable Services'!$C$4=$A61,1,0)*IF('Shoppable Services'!$B$4=X$52,X10,0)</f>
        <v>0</v>
      </c>
      <c r="Y61" s="3">
        <f>IF('Shoppable Services'!$F$4=$D61,1,0)*IF('Shoppable Services'!$E$4=$C61,1,0)*IF('Shoppable Services'!$D$4=$B61,1,0)*IF('Shoppable Services'!$C$4=$A61,1,0)*IF('Shoppable Services'!$B$4=Y$52,Y10,0)</f>
        <v>0</v>
      </c>
      <c r="Z61" s="3">
        <f>IF('Shoppable Services'!$F$4=$D61,1,0)*IF('Shoppable Services'!$E$4=$C61,1,0)*IF('Shoppable Services'!$D$4=$B61,1,0)*IF('Shoppable Services'!$C$4=$A61,1,0)*IF('Shoppable Services'!$B$4=Z$52,Z10,0)</f>
        <v>0</v>
      </c>
      <c r="AA61" s="3">
        <f>IF('Shoppable Services'!$F$4=$D61,1,0)*IF('Shoppable Services'!$E$4=$C61,1,0)*IF('Shoppable Services'!$D$4=$B61,1,0)*IF('Shoppable Services'!$C$4=$A61,1,0)*IF('Shoppable Services'!$B$4=AA$52,AA10,0)</f>
        <v>0</v>
      </c>
      <c r="AB61" s="3">
        <f>IF('Shoppable Services'!$F$4=$D61,1,0)*IF('Shoppable Services'!$E$4=$C61,1,0)*IF('Shoppable Services'!$D$4=$B61,1,0)*IF('Shoppable Services'!$C$4=$A61,1,0)*IF('Shoppable Services'!$B$4=AB$52,AB10,0)</f>
        <v>0</v>
      </c>
      <c r="AC61" s="3">
        <f>IF('Shoppable Services'!$F$4=$D61,1,0)*IF('Shoppable Services'!$E$4=$C61,1,0)*IF('Shoppable Services'!$D$4=$B61,1,0)*IF('Shoppable Services'!$C$4=$A61,1,0)*IF('Shoppable Services'!$B$4=AC$52,AC10,0)</f>
        <v>0</v>
      </c>
      <c r="AD61" s="3">
        <f>IF('Shoppable Services'!$F$4=$D61,1,0)*IF('Shoppable Services'!$E$4=$C61,1,0)*IF('Shoppable Services'!$D$4=$B61,1,0)*IF('Shoppable Services'!$C$4=$A61,1,0)*IF('Shoppable Services'!$B$4=AD$52,AD10,0)</f>
        <v>0</v>
      </c>
      <c r="AE61" s="3">
        <f>IF('Shoppable Services'!$F$4=$D61,1,0)*IF('Shoppable Services'!$E$4=$C61,1,0)*IF('Shoppable Services'!$D$4=$B61,1,0)*IF('Shoppable Services'!$C$4=$A61,1,0)*IF('Shoppable Services'!$B$4=AE$52,AE10,0)</f>
        <v>0</v>
      </c>
      <c r="AF61" s="3">
        <f>IF('Shoppable Services'!$F$4=$D61,1,0)*IF('Shoppable Services'!$E$4=$C61,1,0)*IF('Shoppable Services'!$D$4=$B61,1,0)*IF('Shoppable Services'!$C$4=$A61,1,0)*IF('Shoppable Services'!$B$4=AF$52,AF10,0)</f>
        <v>0</v>
      </c>
      <c r="AG61" s="3">
        <f>IF('Shoppable Services'!$F$4=$D61,1,0)*IF('Shoppable Services'!$E$4=$C61,1,0)*IF('Shoppable Services'!$D$4=$B61,1,0)*IF('Shoppable Services'!$C$4=$A61,1,0)*IF('Shoppable Services'!$B$4=AG$52,AG10,0)</f>
        <v>922</v>
      </c>
      <c r="AH61" s="3">
        <f>IF('Shoppable Services'!$F$4=$D61,1,0)*IF('Shoppable Services'!$E$4=$C61,1,0)*IF('Shoppable Services'!$D$4=$B61,1,0)*IF('Shoppable Services'!$C$4=$A61,1,0)*IF('Shoppable Services'!$B$4=AH$52,AH10,0)</f>
        <v>0</v>
      </c>
      <c r="AI61" s="3">
        <f>IF('Shoppable Services'!$F$4=$D61,1,0)*IF('Shoppable Services'!$E$4=$C61,1,0)*IF('Shoppable Services'!$D$4=$B61,1,0)*IF('Shoppable Services'!$C$4=$A61,1,0)*IF('Shoppable Services'!$B$4=AI$52,AI10,0)</f>
        <v>0</v>
      </c>
      <c r="AJ61" s="3">
        <f>IF('Shoppable Services'!$F$4=$D61,1,0)*IF('Shoppable Services'!$E$4=$C61,1,0)*IF('Shoppable Services'!$D$4=$B61,1,0)*IF('Shoppable Services'!$C$4=$A61,1,0)*IF('Shoppable Services'!$B$4=AJ$52,AJ10,0)</f>
        <v>0</v>
      </c>
      <c r="AK61" s="3">
        <f>IF('Shoppable Services'!$F$4=$D61,1,0)*IF('Shoppable Services'!$E$4=$C61,1,0)*IF('Shoppable Services'!$D$4=$B61,1,0)*IF('Shoppable Services'!$C$4=$A61,1,0)*IF('Shoppable Services'!$B$4=AK$52,AK10,0)</f>
        <v>0</v>
      </c>
      <c r="AL61" s="3">
        <f>IF('Shoppable Services'!$F$4=$D61,1,0)*IF('Shoppable Services'!$E$4=$C61,1,0)*IF('Shoppable Services'!$D$4=$B61,1,0)*IF('Shoppable Services'!$C$4=$A61,1,0)*IF('Shoppable Services'!$B$4=AL$52,AL10,0)</f>
        <v>0</v>
      </c>
      <c r="AM61" s="3">
        <f>IF('Shoppable Services'!$F$4=$D61,1,0)*IF('Shoppable Services'!$E$4=$C61,1,0)*IF('Shoppable Services'!$D$4=$B61,1,0)*IF('Shoppable Services'!$C$4=$A61,1,0)*IF('Shoppable Services'!$B$4=AM$52,AM10,0)</f>
        <v>0</v>
      </c>
      <c r="AN61" s="3">
        <f>IF('Shoppable Services'!$F$4=$D61,1,0)*IF('Shoppable Services'!$E$4=$C61,1,0)*IF('Shoppable Services'!$D$4=$B61,1,0)*IF('Shoppable Services'!$C$4=$A61,1,0)*IF('Shoppable Services'!$B$4=AN$52,AN10,0)</f>
        <v>0</v>
      </c>
      <c r="AO61" s="3">
        <f>IF('Shoppable Services'!$F$4=$D61,1,0)*IF('Shoppable Services'!$E$4=$C61,1,0)*IF('Shoppable Services'!$D$4=$B61,1,0)*IF('Shoppable Services'!$C$4=$A61,1,0)*IF('Shoppable Services'!$B$4=AO$52,AO10,0)</f>
        <v>0</v>
      </c>
      <c r="AP61" s="3">
        <f>IF('Shoppable Services'!$F$4=$D61,1,0)*IF('Shoppable Services'!$E$4=$C61,1,0)*IF('Shoppable Services'!$D$4=$B61,1,0)*IF('Shoppable Services'!$C$4=$A61,1,0)*IF('Shoppable Services'!$B$4=AP$52,AP10,0)</f>
        <v>0</v>
      </c>
      <c r="AQ61" s="3">
        <f>IF('Shoppable Services'!$F$4=$D61,1,0)*IF('Shoppable Services'!$E$4=$C61,1,0)*IF('Shoppable Services'!$D$4=$B61,1,0)*IF('Shoppable Services'!$C$4=$A61,1,0)*IF('Shoppable Services'!$B$4=AQ$52,AQ10,0)</f>
        <v>0</v>
      </c>
      <c r="AR61" s="3">
        <f>IF('Shoppable Services'!$F$4=$D61,1,0)*IF('Shoppable Services'!$E$4=$C61,1,0)*IF('Shoppable Services'!$D$4=$B61,1,0)*IF('Shoppable Services'!$C$4=$A61,1,0)*IF('Shoppable Services'!$B$4=AR$52,AR10,0)</f>
        <v>0</v>
      </c>
      <c r="AS61" s="3">
        <f>IF('Shoppable Services'!$F$4=$D61,1,0)*IF('Shoppable Services'!$E$4=$C61,1,0)*IF('Shoppable Services'!$D$4=$B61,1,0)*IF('Shoppable Services'!$C$4=$A61,1,0)*IF('Shoppable Services'!$B$4=AS$52,AS10,0)</f>
        <v>0</v>
      </c>
      <c r="AT61" s="3">
        <f>IF('Shoppable Services'!$F$4=$D61,1,0)*IF('Shoppable Services'!$E$4=$C61,1,0)*IF('Shoppable Services'!$D$4=$B61,1,0)*IF('Shoppable Services'!$C$4=$A61,1,0)*IF('Shoppable Services'!$B$4=AT$52,AT10,0)</f>
        <v>0</v>
      </c>
      <c r="AU61" s="3">
        <f>IF('Shoppable Services'!$F$4=$D61,1,0)*IF('Shoppable Services'!$E$4=$C61,1,0)*IF('Shoppable Services'!$D$4=$B61,1,0)*IF('Shoppable Services'!$C$4=$A61,1,0)*IF('Shoppable Services'!$B$4=AU$52,AU10,0)</f>
        <v>0</v>
      </c>
      <c r="AV61" s="3">
        <f>IF('Shoppable Services'!$F$4=$D61,1,0)*IF('Shoppable Services'!$E$4=$C61,1,0)*IF('Shoppable Services'!$D$4=$B61,1,0)*IF('Shoppable Services'!$C$4=$A61,1,0)*IF('Shoppable Services'!$B$4=AV$52,AV10,0)</f>
        <v>0</v>
      </c>
      <c r="AW61" s="3">
        <f>IF('Shoppable Services'!$F$4=$D61,1,0)*IF('Shoppable Services'!$E$4=$C61,1,0)*IF('Shoppable Services'!$D$4=$B61,1,0)*IF('Shoppable Services'!$C$4=$A61,1,0)*IF('Shoppable Services'!$B$4=AW$52,AW10,0)</f>
        <v>0</v>
      </c>
      <c r="AX61" s="3">
        <f>IF('Shoppable Services'!$F$4=$D61,1,0)*IF('Shoppable Services'!$E$4=$C61,1,0)*IF('Shoppable Services'!$D$4=$B61,1,0)*IF('Shoppable Services'!$C$4=$A61,1,0)*IF('Shoppable Services'!$B$4=AX$52,AX10,0)</f>
        <v>0</v>
      </c>
      <c r="AY61" s="3">
        <f>IF('Shoppable Services'!$F$4=$D61,1,0)*IF('Shoppable Services'!$E$4=$C61,1,0)*IF('Shoppable Services'!$D$4=$B61,1,0)*IF('Shoppable Services'!$C$4=$A61,1,0)*IF('Shoppable Services'!$B$4=AY$52,AY10,0)</f>
        <v>0</v>
      </c>
      <c r="AZ61" s="3">
        <f>IF('Shoppable Services'!$F$4=$D61,1,0)*IF('Shoppable Services'!$E$4=$C61,1,0)*IF('Shoppable Services'!$D$4=$B61,1,0)*IF('Shoppable Services'!$C$4=$A61,1,0)*IF('Shoppable Services'!$B$4=AZ$52,AZ10,0)</f>
        <v>0</v>
      </c>
      <c r="BA61" s="3">
        <f>IF('Shoppable Services'!$F$4=$D61,1,0)*IF('Shoppable Services'!$E$4=$C61,1,0)*IF('Shoppable Services'!$D$4=$B61,1,0)*IF('Shoppable Services'!$C$4=$A61,1,0)*IF('Shoppable Services'!$B$4=BA$52,BA10,0)</f>
        <v>0</v>
      </c>
      <c r="BB61" s="3">
        <f>IF('Shoppable Services'!$F$4=$D61,1,0)*IF('Shoppable Services'!$E$4=$C61,1,0)*IF('Shoppable Services'!$D$4=$B61,1,0)*IF('Shoppable Services'!$C$4=$A61,1,0)*IF('Shoppable Services'!$B$4=BB$52,BB10,0)</f>
        <v>0</v>
      </c>
      <c r="BC61" s="3">
        <f>IF('Shoppable Services'!$F$4=$D61,1,0)*IF('Shoppable Services'!$E$4=$C61,1,0)*IF('Shoppable Services'!$D$4=$B61,1,0)*IF('Shoppable Services'!$C$4=$A61,1,0)*IF('Shoppable Services'!$B$4=BC$52,BC10,0)</f>
        <v>0</v>
      </c>
      <c r="BD61" s="3">
        <f>IF('Shoppable Services'!$F$4=$D61,1,0)*IF('Shoppable Services'!$E$4=$C61,1,0)*IF('Shoppable Services'!$D$4=$B61,1,0)*IF('Shoppable Services'!$C$4=$A61,1,0)*IF('Shoppable Services'!$B$4=BD$52,BD10,0)</f>
        <v>0</v>
      </c>
      <c r="BE61" s="3">
        <f>IF('Shoppable Services'!$F$4=$D61,1,0)*IF('Shoppable Services'!$E$4=$C61,1,0)*IF('Shoppable Services'!$D$4=$B61,1,0)*IF('Shoppable Services'!$C$4=$A61,1,0)*IF('Shoppable Services'!$B$4=BE$52,BE10,0)</f>
        <v>0</v>
      </c>
      <c r="BF61" s="3">
        <f>IF('Shoppable Services'!$F$4=$D61,1,0)*IF('Shoppable Services'!$E$4=$C61,1,0)*IF('Shoppable Services'!$D$4=$B61,1,0)*IF('Shoppable Services'!$C$4=$A61,1,0)*IF('Shoppable Services'!$B$4=BF$52,BF10,0)</f>
        <v>0</v>
      </c>
      <c r="BG61" s="3">
        <f>IF('Shoppable Services'!$F$4=$D61,1,0)*IF('Shoppable Services'!$E$4=$C61,1,0)*IF('Shoppable Services'!$D$4=$B61,1,0)*IF('Shoppable Services'!$C$4=$A61,1,0)*IF('Shoppable Services'!$B$4=BG$52,BG10,0)</f>
        <v>0</v>
      </c>
    </row>
    <row r="62" spans="1:59">
      <c r="A62" t="s">
        <v>8</v>
      </c>
      <c r="B62" t="s">
        <v>80</v>
      </c>
      <c r="C62" t="s">
        <v>31</v>
      </c>
      <c r="D62" t="s">
        <v>81</v>
      </c>
      <c r="E62" s="3">
        <f>IF('Shoppable Services'!$F$4=$D62,1,0)*IF('Shoppable Services'!$E$4=$C62,1,0)*IF('Shoppable Services'!$D$4=$B62,1,0)*IF('Shoppable Services'!$C$4=$A62,1,0)*$E11</f>
        <v>0</v>
      </c>
      <c r="F62" s="3">
        <f>IF('Shoppable Services'!$F$4=$D62,1,0)*IF('Shoppable Services'!$E$4=$C62,1,0)*IF('Shoppable Services'!$D$4=$B62,1,0)*IF('Shoppable Services'!$C$4=$A62,1,0)*$F11</f>
        <v>0</v>
      </c>
      <c r="G62" s="3">
        <f>IF('Shoppable Services'!$F$4=$D62,1,0)*IF('Shoppable Services'!$E$4=$C62,1,0)*IF('Shoppable Services'!$D$4=$B62,1,0)*IF('Shoppable Services'!$C$4=$A62,1,0)*$G11</f>
        <v>0</v>
      </c>
      <c r="H62" s="3">
        <f>IF('Shoppable Services'!$F$4=$D62,1,0)*IF('Shoppable Services'!$E$4=$C62,1,0)*IF('Shoppable Services'!$D$4=$B62,1,0)*IF('Shoppable Services'!$C$4=$A62,1,0)*$H11</f>
        <v>0</v>
      </c>
      <c r="I62" s="3">
        <f>IF('Shoppable Services'!$F$4=$D62,1,0)*IF('Shoppable Services'!$E$4=$C62,1,0)*IF('Shoppable Services'!$D$4=$B62,1,0)*IF('Shoppable Services'!$C$4=$A62,1,0)*$I11</f>
        <v>0</v>
      </c>
      <c r="J62" s="3">
        <f>IF('Shoppable Services'!$F$4=$D62,1,0)*IF('Shoppable Services'!$E$4=$C62,1,0)*IF('Shoppable Services'!$D$4=$B62,1,0)*IF('Shoppable Services'!$C$4=$A62,1,0)*IF('Shoppable Services'!$B$4=J$52,J11,0)</f>
        <v>0</v>
      </c>
      <c r="K62" s="3">
        <f>IF('Shoppable Services'!$F$4=$D62,1,0)*IF('Shoppable Services'!$E$4=$C62,1,0)*IF('Shoppable Services'!$D$4=$B62,1,0)*IF('Shoppable Services'!$C$4=$A62,1,0)*IF('Shoppable Services'!$B$4=K$52,K11,0)</f>
        <v>0</v>
      </c>
      <c r="L62" s="3">
        <f>IF('Shoppable Services'!$F$4=$D62,1,0)*IF('Shoppable Services'!$E$4=$C62,1,0)*IF('Shoppable Services'!$D$4=$B62,1,0)*IF('Shoppable Services'!$C$4=$A62,1,0)*IF('Shoppable Services'!$B$4=L$52,L11,0)</f>
        <v>0</v>
      </c>
      <c r="M62" s="3">
        <f>IF('Shoppable Services'!$F$4=$D62,1,0)*IF('Shoppable Services'!$E$4=$C62,1,0)*IF('Shoppable Services'!$D$4=$B62,1,0)*IF('Shoppable Services'!$C$4=$A62,1,0)*IF('Shoppable Services'!$B$4=M$52,M11,0)</f>
        <v>0</v>
      </c>
      <c r="N62" s="3">
        <f>IF('Shoppable Services'!$F$4=$D62,1,0)*IF('Shoppable Services'!$E$4=$C62,1,0)*IF('Shoppable Services'!$D$4=$B62,1,0)*IF('Shoppable Services'!$C$4=$A62,1,0)*IF('Shoppable Services'!$B$4=N$52,N11,0)</f>
        <v>0</v>
      </c>
      <c r="O62" s="3">
        <f>IF('Shoppable Services'!$F$4=$D62,1,0)*IF('Shoppable Services'!$E$4=$C62,1,0)*IF('Shoppable Services'!$D$4=$B62,1,0)*IF('Shoppable Services'!$C$4=$A62,1,0)*IF('Shoppable Services'!$B$4=O$52,O11,0)</f>
        <v>0</v>
      </c>
      <c r="P62" s="3">
        <f>IF('Shoppable Services'!$F$4=$D62,1,0)*IF('Shoppable Services'!$E$4=$C62,1,0)*IF('Shoppable Services'!$D$4=$B62,1,0)*IF('Shoppable Services'!$C$4=$A62,1,0)*IF('Shoppable Services'!$B$4=P$52,P11,0)</f>
        <v>0</v>
      </c>
      <c r="Q62" s="3">
        <f>IF('Shoppable Services'!$F$4=$D62,1,0)*IF('Shoppable Services'!$E$4=$C62,1,0)*IF('Shoppable Services'!$D$4=$B62,1,0)*IF('Shoppable Services'!$C$4=$A62,1,0)*IF('Shoppable Services'!$B$4=Q$52,Q11,0)</f>
        <v>0</v>
      </c>
      <c r="R62" s="3">
        <f>IF('Shoppable Services'!$F$4=$D62,1,0)*IF('Shoppable Services'!$E$4=$C62,1,0)*IF('Shoppable Services'!$D$4=$B62,1,0)*IF('Shoppable Services'!$C$4=$A62,1,0)*IF('Shoppable Services'!$B$4=R$52,R11,0)</f>
        <v>0</v>
      </c>
      <c r="S62" s="3">
        <f>IF('Shoppable Services'!$F$4=$D62,1,0)*IF('Shoppable Services'!$E$4=$C62,1,0)*IF('Shoppable Services'!$D$4=$B62,1,0)*IF('Shoppable Services'!$C$4=$A62,1,0)*IF('Shoppable Services'!$B$4=S$52,S11,0)</f>
        <v>0</v>
      </c>
      <c r="T62" s="3">
        <f>IF('Shoppable Services'!$F$4=$D62,1,0)*IF('Shoppable Services'!$E$4=$C62,1,0)*IF('Shoppable Services'!$D$4=$B62,1,0)*IF('Shoppable Services'!$C$4=$A62,1,0)*IF('Shoppable Services'!$B$4=T$52,T11,0)</f>
        <v>0</v>
      </c>
      <c r="U62" s="3">
        <f>IF('Shoppable Services'!$F$4=$D62,1,0)*IF('Shoppable Services'!$E$4=$C62,1,0)*IF('Shoppable Services'!$D$4=$B62,1,0)*IF('Shoppable Services'!$C$4=$A62,1,0)*IF('Shoppable Services'!$B$4=U$52,U11,0)</f>
        <v>0</v>
      </c>
      <c r="V62" s="3">
        <f>IF('Shoppable Services'!$F$4=$D62,1,0)*IF('Shoppable Services'!$E$4=$C62,1,0)*IF('Shoppable Services'!$D$4=$B62,1,0)*IF('Shoppable Services'!$C$4=$A62,1,0)*IF('Shoppable Services'!$B$4=V$52,V11,0)</f>
        <v>0</v>
      </c>
      <c r="W62" s="3">
        <f>IF('Shoppable Services'!$F$4=$D62,1,0)*IF('Shoppable Services'!$E$4=$C62,1,0)*IF('Shoppable Services'!$D$4=$B62,1,0)*IF('Shoppable Services'!$C$4=$A62,1,0)*IF('Shoppable Services'!$B$4=W$52,W11,0)</f>
        <v>0</v>
      </c>
      <c r="X62" s="3">
        <f>IF('Shoppable Services'!$F$4=$D62,1,0)*IF('Shoppable Services'!$E$4=$C62,1,0)*IF('Shoppable Services'!$D$4=$B62,1,0)*IF('Shoppable Services'!$C$4=$A62,1,0)*IF('Shoppable Services'!$B$4=X$52,X11,0)</f>
        <v>0</v>
      </c>
      <c r="Y62" s="3">
        <f>IF('Shoppable Services'!$F$4=$D62,1,0)*IF('Shoppable Services'!$E$4=$C62,1,0)*IF('Shoppable Services'!$D$4=$B62,1,0)*IF('Shoppable Services'!$C$4=$A62,1,0)*IF('Shoppable Services'!$B$4=Y$52,Y11,0)</f>
        <v>0</v>
      </c>
      <c r="Z62" s="3">
        <f>IF('Shoppable Services'!$F$4=$D62,1,0)*IF('Shoppable Services'!$E$4=$C62,1,0)*IF('Shoppable Services'!$D$4=$B62,1,0)*IF('Shoppable Services'!$C$4=$A62,1,0)*IF('Shoppable Services'!$B$4=Z$52,Z11,0)</f>
        <v>0</v>
      </c>
      <c r="AA62" s="3">
        <f>IF('Shoppable Services'!$F$4=$D62,1,0)*IF('Shoppable Services'!$E$4=$C62,1,0)*IF('Shoppable Services'!$D$4=$B62,1,0)*IF('Shoppable Services'!$C$4=$A62,1,0)*IF('Shoppable Services'!$B$4=AA$52,AA11,0)</f>
        <v>0</v>
      </c>
      <c r="AB62" s="3">
        <f>IF('Shoppable Services'!$F$4=$D62,1,0)*IF('Shoppable Services'!$E$4=$C62,1,0)*IF('Shoppable Services'!$D$4=$B62,1,0)*IF('Shoppable Services'!$C$4=$A62,1,0)*IF('Shoppable Services'!$B$4=AB$52,AB11,0)</f>
        <v>0</v>
      </c>
      <c r="AC62" s="3">
        <f>IF('Shoppable Services'!$F$4=$D62,1,0)*IF('Shoppable Services'!$E$4=$C62,1,0)*IF('Shoppable Services'!$D$4=$B62,1,0)*IF('Shoppable Services'!$C$4=$A62,1,0)*IF('Shoppable Services'!$B$4=AC$52,AC11,0)</f>
        <v>0</v>
      </c>
      <c r="AD62" s="3">
        <f>IF('Shoppable Services'!$F$4=$D62,1,0)*IF('Shoppable Services'!$E$4=$C62,1,0)*IF('Shoppable Services'!$D$4=$B62,1,0)*IF('Shoppable Services'!$C$4=$A62,1,0)*IF('Shoppable Services'!$B$4=AD$52,AD11,0)</f>
        <v>0</v>
      </c>
      <c r="AE62" s="3">
        <f>IF('Shoppable Services'!$F$4=$D62,1,0)*IF('Shoppable Services'!$E$4=$C62,1,0)*IF('Shoppable Services'!$D$4=$B62,1,0)*IF('Shoppable Services'!$C$4=$A62,1,0)*IF('Shoppable Services'!$B$4=AE$52,AE11,0)</f>
        <v>0</v>
      </c>
      <c r="AF62" s="3">
        <f>IF('Shoppable Services'!$F$4=$D62,1,0)*IF('Shoppable Services'!$E$4=$C62,1,0)*IF('Shoppable Services'!$D$4=$B62,1,0)*IF('Shoppable Services'!$C$4=$A62,1,0)*IF('Shoppable Services'!$B$4=AF$52,AF11,0)</f>
        <v>0</v>
      </c>
      <c r="AG62" s="3">
        <f>IF('Shoppable Services'!$F$4=$D62,1,0)*IF('Shoppable Services'!$E$4=$C62,1,0)*IF('Shoppable Services'!$D$4=$B62,1,0)*IF('Shoppable Services'!$C$4=$A62,1,0)*IF('Shoppable Services'!$B$4=AG$52,AG11,0)</f>
        <v>0</v>
      </c>
      <c r="AH62" s="3">
        <f>IF('Shoppable Services'!$F$4=$D62,1,0)*IF('Shoppable Services'!$E$4=$C62,1,0)*IF('Shoppable Services'!$D$4=$B62,1,0)*IF('Shoppable Services'!$C$4=$A62,1,0)*IF('Shoppable Services'!$B$4=AH$52,AH11,0)</f>
        <v>0</v>
      </c>
      <c r="AI62" s="3">
        <f>IF('Shoppable Services'!$F$4=$D62,1,0)*IF('Shoppable Services'!$E$4=$C62,1,0)*IF('Shoppable Services'!$D$4=$B62,1,0)*IF('Shoppable Services'!$C$4=$A62,1,0)*IF('Shoppable Services'!$B$4=AI$52,AI11,0)</f>
        <v>0</v>
      </c>
      <c r="AJ62" s="3">
        <f>IF('Shoppable Services'!$F$4=$D62,1,0)*IF('Shoppable Services'!$E$4=$C62,1,0)*IF('Shoppable Services'!$D$4=$B62,1,0)*IF('Shoppable Services'!$C$4=$A62,1,0)*IF('Shoppable Services'!$B$4=AJ$52,AJ11,0)</f>
        <v>0</v>
      </c>
      <c r="AK62" s="3">
        <f>IF('Shoppable Services'!$F$4=$D62,1,0)*IF('Shoppable Services'!$E$4=$C62,1,0)*IF('Shoppable Services'!$D$4=$B62,1,0)*IF('Shoppable Services'!$C$4=$A62,1,0)*IF('Shoppable Services'!$B$4=AK$52,AK11,0)</f>
        <v>0</v>
      </c>
      <c r="AL62" s="3">
        <f>IF('Shoppable Services'!$F$4=$D62,1,0)*IF('Shoppable Services'!$E$4=$C62,1,0)*IF('Shoppable Services'!$D$4=$B62,1,0)*IF('Shoppable Services'!$C$4=$A62,1,0)*IF('Shoppable Services'!$B$4=AL$52,AL11,0)</f>
        <v>0</v>
      </c>
      <c r="AM62" s="3">
        <f>IF('Shoppable Services'!$F$4=$D62,1,0)*IF('Shoppable Services'!$E$4=$C62,1,0)*IF('Shoppable Services'!$D$4=$B62,1,0)*IF('Shoppable Services'!$C$4=$A62,1,0)*IF('Shoppable Services'!$B$4=AM$52,AM11,0)</f>
        <v>0</v>
      </c>
      <c r="AN62" s="3">
        <f>IF('Shoppable Services'!$F$4=$D62,1,0)*IF('Shoppable Services'!$E$4=$C62,1,0)*IF('Shoppable Services'!$D$4=$B62,1,0)*IF('Shoppable Services'!$C$4=$A62,1,0)*IF('Shoppable Services'!$B$4=AN$52,AN11,0)</f>
        <v>0</v>
      </c>
      <c r="AO62" s="3">
        <f>IF('Shoppable Services'!$F$4=$D62,1,0)*IF('Shoppable Services'!$E$4=$C62,1,0)*IF('Shoppable Services'!$D$4=$B62,1,0)*IF('Shoppable Services'!$C$4=$A62,1,0)*IF('Shoppable Services'!$B$4=AO$52,AO11,0)</f>
        <v>0</v>
      </c>
      <c r="AP62" s="3">
        <f>IF('Shoppable Services'!$F$4=$D62,1,0)*IF('Shoppable Services'!$E$4=$C62,1,0)*IF('Shoppable Services'!$D$4=$B62,1,0)*IF('Shoppable Services'!$C$4=$A62,1,0)*IF('Shoppable Services'!$B$4=AP$52,AP11,0)</f>
        <v>0</v>
      </c>
      <c r="AQ62" s="3">
        <f>IF('Shoppable Services'!$F$4=$D62,1,0)*IF('Shoppable Services'!$E$4=$C62,1,0)*IF('Shoppable Services'!$D$4=$B62,1,0)*IF('Shoppable Services'!$C$4=$A62,1,0)*IF('Shoppable Services'!$B$4=AQ$52,AQ11,0)</f>
        <v>0</v>
      </c>
      <c r="AR62" s="3">
        <f>IF('Shoppable Services'!$F$4=$D62,1,0)*IF('Shoppable Services'!$E$4=$C62,1,0)*IF('Shoppable Services'!$D$4=$B62,1,0)*IF('Shoppable Services'!$C$4=$A62,1,0)*IF('Shoppable Services'!$B$4=AR$52,AR11,0)</f>
        <v>0</v>
      </c>
      <c r="AS62" s="3">
        <f>IF('Shoppable Services'!$F$4=$D62,1,0)*IF('Shoppable Services'!$E$4=$C62,1,0)*IF('Shoppable Services'!$D$4=$B62,1,0)*IF('Shoppable Services'!$C$4=$A62,1,0)*IF('Shoppable Services'!$B$4=AS$52,AS11,0)</f>
        <v>0</v>
      </c>
      <c r="AT62" s="3">
        <f>IF('Shoppable Services'!$F$4=$D62,1,0)*IF('Shoppable Services'!$E$4=$C62,1,0)*IF('Shoppable Services'!$D$4=$B62,1,0)*IF('Shoppable Services'!$C$4=$A62,1,0)*IF('Shoppable Services'!$B$4=AT$52,AT11,0)</f>
        <v>0</v>
      </c>
      <c r="AU62" s="3">
        <f>IF('Shoppable Services'!$F$4=$D62,1,0)*IF('Shoppable Services'!$E$4=$C62,1,0)*IF('Shoppable Services'!$D$4=$B62,1,0)*IF('Shoppable Services'!$C$4=$A62,1,0)*IF('Shoppable Services'!$B$4=AU$52,AU11,0)</f>
        <v>0</v>
      </c>
      <c r="AV62" s="3">
        <f>IF('Shoppable Services'!$F$4=$D62,1,0)*IF('Shoppable Services'!$E$4=$C62,1,0)*IF('Shoppable Services'!$D$4=$B62,1,0)*IF('Shoppable Services'!$C$4=$A62,1,0)*IF('Shoppable Services'!$B$4=AV$52,AV11,0)</f>
        <v>0</v>
      </c>
      <c r="AW62" s="3">
        <f>IF('Shoppable Services'!$F$4=$D62,1,0)*IF('Shoppable Services'!$E$4=$C62,1,0)*IF('Shoppable Services'!$D$4=$B62,1,0)*IF('Shoppable Services'!$C$4=$A62,1,0)*IF('Shoppable Services'!$B$4=AW$52,AW11,0)</f>
        <v>0</v>
      </c>
      <c r="AX62" s="3">
        <f>IF('Shoppable Services'!$F$4=$D62,1,0)*IF('Shoppable Services'!$E$4=$C62,1,0)*IF('Shoppable Services'!$D$4=$B62,1,0)*IF('Shoppable Services'!$C$4=$A62,1,0)*IF('Shoppable Services'!$B$4=AX$52,AX11,0)</f>
        <v>0</v>
      </c>
      <c r="AY62" s="3">
        <f>IF('Shoppable Services'!$F$4=$D62,1,0)*IF('Shoppable Services'!$E$4=$C62,1,0)*IF('Shoppable Services'!$D$4=$B62,1,0)*IF('Shoppable Services'!$C$4=$A62,1,0)*IF('Shoppable Services'!$B$4=AY$52,AY11,0)</f>
        <v>0</v>
      </c>
      <c r="AZ62" s="3">
        <f>IF('Shoppable Services'!$F$4=$D62,1,0)*IF('Shoppable Services'!$E$4=$C62,1,0)*IF('Shoppable Services'!$D$4=$B62,1,0)*IF('Shoppable Services'!$C$4=$A62,1,0)*IF('Shoppable Services'!$B$4=AZ$52,AZ11,0)</f>
        <v>0</v>
      </c>
      <c r="BA62" s="3">
        <f>IF('Shoppable Services'!$F$4=$D62,1,0)*IF('Shoppable Services'!$E$4=$C62,1,0)*IF('Shoppable Services'!$D$4=$B62,1,0)*IF('Shoppable Services'!$C$4=$A62,1,0)*IF('Shoppable Services'!$B$4=BA$52,BA11,0)</f>
        <v>0</v>
      </c>
      <c r="BB62" s="3">
        <f>IF('Shoppable Services'!$F$4=$D62,1,0)*IF('Shoppable Services'!$E$4=$C62,1,0)*IF('Shoppable Services'!$D$4=$B62,1,0)*IF('Shoppable Services'!$C$4=$A62,1,0)*IF('Shoppable Services'!$B$4=BB$52,BB11,0)</f>
        <v>0</v>
      </c>
      <c r="BC62" s="3">
        <f>IF('Shoppable Services'!$F$4=$D62,1,0)*IF('Shoppable Services'!$E$4=$C62,1,0)*IF('Shoppable Services'!$D$4=$B62,1,0)*IF('Shoppable Services'!$C$4=$A62,1,0)*IF('Shoppable Services'!$B$4=BC$52,BC11,0)</f>
        <v>0</v>
      </c>
      <c r="BD62" s="3">
        <f>IF('Shoppable Services'!$F$4=$D62,1,0)*IF('Shoppable Services'!$E$4=$C62,1,0)*IF('Shoppable Services'!$D$4=$B62,1,0)*IF('Shoppable Services'!$C$4=$A62,1,0)*IF('Shoppable Services'!$B$4=BD$52,BD11,0)</f>
        <v>0</v>
      </c>
      <c r="BE62" s="3">
        <f>IF('Shoppable Services'!$F$4=$D62,1,0)*IF('Shoppable Services'!$E$4=$C62,1,0)*IF('Shoppable Services'!$D$4=$B62,1,0)*IF('Shoppable Services'!$C$4=$A62,1,0)*IF('Shoppable Services'!$B$4=BE$52,BE11,0)</f>
        <v>0</v>
      </c>
      <c r="BF62" s="3">
        <f>IF('Shoppable Services'!$F$4=$D62,1,0)*IF('Shoppable Services'!$E$4=$C62,1,0)*IF('Shoppable Services'!$D$4=$B62,1,0)*IF('Shoppable Services'!$C$4=$A62,1,0)*IF('Shoppable Services'!$B$4=BF$52,BF11,0)</f>
        <v>0</v>
      </c>
      <c r="BG62" s="3">
        <f>IF('Shoppable Services'!$F$4=$D62,1,0)*IF('Shoppable Services'!$E$4=$C62,1,0)*IF('Shoppable Services'!$D$4=$B62,1,0)*IF('Shoppable Services'!$C$4=$A62,1,0)*IF('Shoppable Services'!$B$4=BG$52,BG11,0)</f>
        <v>0</v>
      </c>
    </row>
    <row r="63" spans="1:59">
      <c r="A63" t="s">
        <v>26</v>
      </c>
      <c r="B63" t="s">
        <v>33</v>
      </c>
      <c r="C63" t="s">
        <v>29</v>
      </c>
      <c r="D63" t="s">
        <v>79</v>
      </c>
      <c r="E63" s="3">
        <f>IF('Shoppable Services'!$F$4=$D63,1,0)*IF('Shoppable Services'!$E$4=$C63,1,0)*IF('Shoppable Services'!$D$4=$B63,1,0)*IF('Shoppable Services'!$C$4=$A63,1,0)*$E12</f>
        <v>0</v>
      </c>
      <c r="F63" s="3">
        <f>IF('Shoppable Services'!$F$4=$D63,1,0)*IF('Shoppable Services'!$E$4=$C63,1,0)*IF('Shoppable Services'!$D$4=$B63,1,0)*IF('Shoppable Services'!$C$4=$A63,1,0)*$F12</f>
        <v>0</v>
      </c>
      <c r="G63" s="3">
        <f>IF('Shoppable Services'!$F$4=$D63,1,0)*IF('Shoppable Services'!$E$4=$C63,1,0)*IF('Shoppable Services'!$D$4=$B63,1,0)*IF('Shoppable Services'!$C$4=$A63,1,0)*$G12</f>
        <v>0</v>
      </c>
      <c r="H63" s="3">
        <f>IF('Shoppable Services'!$F$4=$D63,1,0)*IF('Shoppable Services'!$E$4=$C63,1,0)*IF('Shoppable Services'!$D$4=$B63,1,0)*IF('Shoppable Services'!$C$4=$A63,1,0)*$H12</f>
        <v>0</v>
      </c>
      <c r="I63" s="3">
        <f>IF('Shoppable Services'!$F$4=$D63,1,0)*IF('Shoppable Services'!$E$4=$C63,1,0)*IF('Shoppable Services'!$D$4=$B63,1,0)*IF('Shoppable Services'!$C$4=$A63,1,0)*$I12</f>
        <v>0</v>
      </c>
      <c r="J63" s="3">
        <f>IF('Shoppable Services'!$F$4=$D63,1,0)*IF('Shoppable Services'!$E$4=$C63,1,0)*IF('Shoppable Services'!$D$4=$B63,1,0)*IF('Shoppable Services'!$C$4=$A63,1,0)*IF('Shoppable Services'!$B$4=J$52,J12,0)</f>
        <v>0</v>
      </c>
      <c r="K63" s="3">
        <f>IF('Shoppable Services'!$F$4=$D63,1,0)*IF('Shoppable Services'!$E$4=$C63,1,0)*IF('Shoppable Services'!$D$4=$B63,1,0)*IF('Shoppable Services'!$C$4=$A63,1,0)*IF('Shoppable Services'!$B$4=K$52,K12,0)</f>
        <v>0</v>
      </c>
      <c r="L63" s="3">
        <f>IF('Shoppable Services'!$F$4=$D63,1,0)*IF('Shoppable Services'!$E$4=$C63,1,0)*IF('Shoppable Services'!$D$4=$B63,1,0)*IF('Shoppable Services'!$C$4=$A63,1,0)*IF('Shoppable Services'!$B$4=L$52,L12,0)</f>
        <v>0</v>
      </c>
      <c r="M63" s="3">
        <f>IF('Shoppable Services'!$F$4=$D63,1,0)*IF('Shoppable Services'!$E$4=$C63,1,0)*IF('Shoppable Services'!$D$4=$B63,1,0)*IF('Shoppable Services'!$C$4=$A63,1,0)*IF('Shoppable Services'!$B$4=M$52,M12,0)</f>
        <v>0</v>
      </c>
      <c r="N63" s="3">
        <f>IF('Shoppable Services'!$F$4=$D63,1,0)*IF('Shoppable Services'!$E$4=$C63,1,0)*IF('Shoppable Services'!$D$4=$B63,1,0)*IF('Shoppable Services'!$C$4=$A63,1,0)*IF('Shoppable Services'!$B$4=N$52,N12,0)</f>
        <v>0</v>
      </c>
      <c r="O63" s="3">
        <f>IF('Shoppable Services'!$F$4=$D63,1,0)*IF('Shoppable Services'!$E$4=$C63,1,0)*IF('Shoppable Services'!$D$4=$B63,1,0)*IF('Shoppable Services'!$C$4=$A63,1,0)*IF('Shoppable Services'!$B$4=O$52,O12,0)</f>
        <v>0</v>
      </c>
      <c r="P63" s="3">
        <f>IF('Shoppable Services'!$F$4=$D63,1,0)*IF('Shoppable Services'!$E$4=$C63,1,0)*IF('Shoppable Services'!$D$4=$B63,1,0)*IF('Shoppable Services'!$C$4=$A63,1,0)*IF('Shoppable Services'!$B$4=P$52,P12,0)</f>
        <v>0</v>
      </c>
      <c r="Q63" s="3">
        <f>IF('Shoppable Services'!$F$4=$D63,1,0)*IF('Shoppable Services'!$E$4=$C63,1,0)*IF('Shoppable Services'!$D$4=$B63,1,0)*IF('Shoppable Services'!$C$4=$A63,1,0)*IF('Shoppable Services'!$B$4=Q$52,Q12,0)</f>
        <v>0</v>
      </c>
      <c r="R63" s="3">
        <f>IF('Shoppable Services'!$F$4=$D63,1,0)*IF('Shoppable Services'!$E$4=$C63,1,0)*IF('Shoppable Services'!$D$4=$B63,1,0)*IF('Shoppable Services'!$C$4=$A63,1,0)*IF('Shoppable Services'!$B$4=R$52,R12,0)</f>
        <v>0</v>
      </c>
      <c r="S63" s="3">
        <f>IF('Shoppable Services'!$F$4=$D63,1,0)*IF('Shoppable Services'!$E$4=$C63,1,0)*IF('Shoppable Services'!$D$4=$B63,1,0)*IF('Shoppable Services'!$C$4=$A63,1,0)*IF('Shoppable Services'!$B$4=S$52,S12,0)</f>
        <v>0</v>
      </c>
      <c r="T63" s="3">
        <f>IF('Shoppable Services'!$F$4=$D63,1,0)*IF('Shoppable Services'!$E$4=$C63,1,0)*IF('Shoppable Services'!$D$4=$B63,1,0)*IF('Shoppable Services'!$C$4=$A63,1,0)*IF('Shoppable Services'!$B$4=T$52,T12,0)</f>
        <v>0</v>
      </c>
      <c r="U63" s="3">
        <f>IF('Shoppable Services'!$F$4=$D63,1,0)*IF('Shoppable Services'!$E$4=$C63,1,0)*IF('Shoppable Services'!$D$4=$B63,1,0)*IF('Shoppable Services'!$C$4=$A63,1,0)*IF('Shoppable Services'!$B$4=U$52,U12,0)</f>
        <v>0</v>
      </c>
      <c r="V63" s="3">
        <f>IF('Shoppable Services'!$F$4=$D63,1,0)*IF('Shoppable Services'!$E$4=$C63,1,0)*IF('Shoppable Services'!$D$4=$B63,1,0)*IF('Shoppable Services'!$C$4=$A63,1,0)*IF('Shoppable Services'!$B$4=V$52,V12,0)</f>
        <v>0</v>
      </c>
      <c r="W63" s="3">
        <f>IF('Shoppable Services'!$F$4=$D63,1,0)*IF('Shoppable Services'!$E$4=$C63,1,0)*IF('Shoppable Services'!$D$4=$B63,1,0)*IF('Shoppable Services'!$C$4=$A63,1,0)*IF('Shoppable Services'!$B$4=W$52,W12,0)</f>
        <v>0</v>
      </c>
      <c r="X63" s="3">
        <f>IF('Shoppable Services'!$F$4=$D63,1,0)*IF('Shoppable Services'!$E$4=$C63,1,0)*IF('Shoppable Services'!$D$4=$B63,1,0)*IF('Shoppable Services'!$C$4=$A63,1,0)*IF('Shoppable Services'!$B$4=X$52,X12,0)</f>
        <v>0</v>
      </c>
      <c r="Y63" s="3">
        <f>IF('Shoppable Services'!$F$4=$D63,1,0)*IF('Shoppable Services'!$E$4=$C63,1,0)*IF('Shoppable Services'!$D$4=$B63,1,0)*IF('Shoppable Services'!$C$4=$A63,1,0)*IF('Shoppable Services'!$B$4=Y$52,Y12,0)</f>
        <v>0</v>
      </c>
      <c r="Z63" s="3">
        <f>IF('Shoppable Services'!$F$4=$D63,1,0)*IF('Shoppable Services'!$E$4=$C63,1,0)*IF('Shoppable Services'!$D$4=$B63,1,0)*IF('Shoppable Services'!$C$4=$A63,1,0)*IF('Shoppable Services'!$B$4=Z$52,Z12,0)</f>
        <v>0</v>
      </c>
      <c r="AA63" s="3">
        <f>IF('Shoppable Services'!$F$4=$D63,1,0)*IF('Shoppable Services'!$E$4=$C63,1,0)*IF('Shoppable Services'!$D$4=$B63,1,0)*IF('Shoppable Services'!$C$4=$A63,1,0)*IF('Shoppable Services'!$B$4=AA$52,AA12,0)</f>
        <v>0</v>
      </c>
      <c r="AB63" s="3">
        <f>IF('Shoppable Services'!$F$4=$D63,1,0)*IF('Shoppable Services'!$E$4=$C63,1,0)*IF('Shoppable Services'!$D$4=$B63,1,0)*IF('Shoppable Services'!$C$4=$A63,1,0)*IF('Shoppable Services'!$B$4=AB$52,AB12,0)</f>
        <v>0</v>
      </c>
      <c r="AC63" s="3">
        <f>IF('Shoppable Services'!$F$4=$D63,1,0)*IF('Shoppable Services'!$E$4=$C63,1,0)*IF('Shoppable Services'!$D$4=$B63,1,0)*IF('Shoppable Services'!$C$4=$A63,1,0)*IF('Shoppable Services'!$B$4=AC$52,AC12,0)</f>
        <v>0</v>
      </c>
      <c r="AD63" s="3">
        <f>IF('Shoppable Services'!$F$4=$D63,1,0)*IF('Shoppable Services'!$E$4=$C63,1,0)*IF('Shoppable Services'!$D$4=$B63,1,0)*IF('Shoppable Services'!$C$4=$A63,1,0)*IF('Shoppable Services'!$B$4=AD$52,AD12,0)</f>
        <v>0</v>
      </c>
      <c r="AE63" s="3">
        <f>IF('Shoppable Services'!$F$4=$D63,1,0)*IF('Shoppable Services'!$E$4=$C63,1,0)*IF('Shoppable Services'!$D$4=$B63,1,0)*IF('Shoppable Services'!$C$4=$A63,1,0)*IF('Shoppable Services'!$B$4=AE$52,AE12,0)</f>
        <v>0</v>
      </c>
      <c r="AF63" s="3">
        <f>IF('Shoppable Services'!$F$4=$D63,1,0)*IF('Shoppable Services'!$E$4=$C63,1,0)*IF('Shoppable Services'!$D$4=$B63,1,0)*IF('Shoppable Services'!$C$4=$A63,1,0)*IF('Shoppable Services'!$B$4=AF$52,AF12,0)</f>
        <v>0</v>
      </c>
      <c r="AG63" s="3">
        <f>IF('Shoppable Services'!$F$4=$D63,1,0)*IF('Shoppable Services'!$E$4=$C63,1,0)*IF('Shoppable Services'!$D$4=$B63,1,0)*IF('Shoppable Services'!$C$4=$A63,1,0)*IF('Shoppable Services'!$B$4=AG$52,AG12,0)</f>
        <v>0</v>
      </c>
      <c r="AH63" s="3">
        <f>IF('Shoppable Services'!$F$4=$D63,1,0)*IF('Shoppable Services'!$E$4=$C63,1,0)*IF('Shoppable Services'!$D$4=$B63,1,0)*IF('Shoppable Services'!$C$4=$A63,1,0)*IF('Shoppable Services'!$B$4=AH$52,AH12,0)</f>
        <v>0</v>
      </c>
      <c r="AI63" s="3">
        <f>IF('Shoppable Services'!$F$4=$D63,1,0)*IF('Shoppable Services'!$E$4=$C63,1,0)*IF('Shoppable Services'!$D$4=$B63,1,0)*IF('Shoppable Services'!$C$4=$A63,1,0)*IF('Shoppable Services'!$B$4=AI$52,AI12,0)</f>
        <v>0</v>
      </c>
      <c r="AJ63" s="3">
        <f>IF('Shoppable Services'!$F$4=$D63,1,0)*IF('Shoppable Services'!$E$4=$C63,1,0)*IF('Shoppable Services'!$D$4=$B63,1,0)*IF('Shoppable Services'!$C$4=$A63,1,0)*IF('Shoppable Services'!$B$4=AJ$52,AJ12,0)</f>
        <v>0</v>
      </c>
      <c r="AK63" s="3">
        <f>IF('Shoppable Services'!$F$4=$D63,1,0)*IF('Shoppable Services'!$E$4=$C63,1,0)*IF('Shoppable Services'!$D$4=$B63,1,0)*IF('Shoppable Services'!$C$4=$A63,1,0)*IF('Shoppable Services'!$B$4=AK$52,AK12,0)</f>
        <v>0</v>
      </c>
      <c r="AL63" s="3">
        <f>IF('Shoppable Services'!$F$4=$D63,1,0)*IF('Shoppable Services'!$E$4=$C63,1,0)*IF('Shoppable Services'!$D$4=$B63,1,0)*IF('Shoppable Services'!$C$4=$A63,1,0)*IF('Shoppable Services'!$B$4=AL$52,AL12,0)</f>
        <v>0</v>
      </c>
      <c r="AM63" s="3">
        <f>IF('Shoppable Services'!$F$4=$D63,1,0)*IF('Shoppable Services'!$E$4=$C63,1,0)*IF('Shoppable Services'!$D$4=$B63,1,0)*IF('Shoppable Services'!$C$4=$A63,1,0)*IF('Shoppable Services'!$B$4=AM$52,AM12,0)</f>
        <v>0</v>
      </c>
      <c r="AN63" s="3">
        <f>IF('Shoppable Services'!$F$4=$D63,1,0)*IF('Shoppable Services'!$E$4=$C63,1,0)*IF('Shoppable Services'!$D$4=$B63,1,0)*IF('Shoppable Services'!$C$4=$A63,1,0)*IF('Shoppable Services'!$B$4=AN$52,AN12,0)</f>
        <v>0</v>
      </c>
      <c r="AO63" s="3">
        <f>IF('Shoppable Services'!$F$4=$D63,1,0)*IF('Shoppable Services'!$E$4=$C63,1,0)*IF('Shoppable Services'!$D$4=$B63,1,0)*IF('Shoppable Services'!$C$4=$A63,1,0)*IF('Shoppable Services'!$B$4=AO$52,AO12,0)</f>
        <v>0</v>
      </c>
      <c r="AP63" s="3">
        <f>IF('Shoppable Services'!$F$4=$D63,1,0)*IF('Shoppable Services'!$E$4=$C63,1,0)*IF('Shoppable Services'!$D$4=$B63,1,0)*IF('Shoppable Services'!$C$4=$A63,1,0)*IF('Shoppable Services'!$B$4=AP$52,AP12,0)</f>
        <v>0</v>
      </c>
      <c r="AQ63" s="3">
        <f>IF('Shoppable Services'!$F$4=$D63,1,0)*IF('Shoppable Services'!$E$4=$C63,1,0)*IF('Shoppable Services'!$D$4=$B63,1,0)*IF('Shoppable Services'!$C$4=$A63,1,0)*IF('Shoppable Services'!$B$4=AQ$52,AQ12,0)</f>
        <v>0</v>
      </c>
      <c r="AR63" s="3">
        <f>IF('Shoppable Services'!$F$4=$D63,1,0)*IF('Shoppable Services'!$E$4=$C63,1,0)*IF('Shoppable Services'!$D$4=$B63,1,0)*IF('Shoppable Services'!$C$4=$A63,1,0)*IF('Shoppable Services'!$B$4=AR$52,AR12,0)</f>
        <v>0</v>
      </c>
      <c r="AS63" s="3">
        <f>IF('Shoppable Services'!$F$4=$D63,1,0)*IF('Shoppable Services'!$E$4=$C63,1,0)*IF('Shoppable Services'!$D$4=$B63,1,0)*IF('Shoppable Services'!$C$4=$A63,1,0)*IF('Shoppable Services'!$B$4=AS$52,AS12,0)</f>
        <v>0</v>
      </c>
      <c r="AT63" s="3">
        <f>IF('Shoppable Services'!$F$4=$D63,1,0)*IF('Shoppable Services'!$E$4=$C63,1,0)*IF('Shoppable Services'!$D$4=$B63,1,0)*IF('Shoppable Services'!$C$4=$A63,1,0)*IF('Shoppable Services'!$B$4=AT$52,AT12,0)</f>
        <v>0</v>
      </c>
      <c r="AU63" s="3">
        <f>IF('Shoppable Services'!$F$4=$D63,1,0)*IF('Shoppable Services'!$E$4=$C63,1,0)*IF('Shoppable Services'!$D$4=$B63,1,0)*IF('Shoppable Services'!$C$4=$A63,1,0)*IF('Shoppable Services'!$B$4=AU$52,AU12,0)</f>
        <v>0</v>
      </c>
      <c r="AV63" s="3">
        <f>IF('Shoppable Services'!$F$4=$D63,1,0)*IF('Shoppable Services'!$E$4=$C63,1,0)*IF('Shoppable Services'!$D$4=$B63,1,0)*IF('Shoppable Services'!$C$4=$A63,1,0)*IF('Shoppable Services'!$B$4=AV$52,AV12,0)</f>
        <v>0</v>
      </c>
      <c r="AW63" s="3">
        <f>IF('Shoppable Services'!$F$4=$D63,1,0)*IF('Shoppable Services'!$E$4=$C63,1,0)*IF('Shoppable Services'!$D$4=$B63,1,0)*IF('Shoppable Services'!$C$4=$A63,1,0)*IF('Shoppable Services'!$B$4=AW$52,AW12,0)</f>
        <v>0</v>
      </c>
      <c r="AX63" s="3">
        <f>IF('Shoppable Services'!$F$4=$D63,1,0)*IF('Shoppable Services'!$E$4=$C63,1,0)*IF('Shoppable Services'!$D$4=$B63,1,0)*IF('Shoppable Services'!$C$4=$A63,1,0)*IF('Shoppable Services'!$B$4=AX$52,AX12,0)</f>
        <v>0</v>
      </c>
      <c r="AY63" s="3">
        <f>IF('Shoppable Services'!$F$4=$D63,1,0)*IF('Shoppable Services'!$E$4=$C63,1,0)*IF('Shoppable Services'!$D$4=$B63,1,0)*IF('Shoppable Services'!$C$4=$A63,1,0)*IF('Shoppable Services'!$B$4=AY$52,AY12,0)</f>
        <v>0</v>
      </c>
      <c r="AZ63" s="3">
        <f>IF('Shoppable Services'!$F$4=$D63,1,0)*IF('Shoppable Services'!$E$4=$C63,1,0)*IF('Shoppable Services'!$D$4=$B63,1,0)*IF('Shoppable Services'!$C$4=$A63,1,0)*IF('Shoppable Services'!$B$4=AZ$52,AZ12,0)</f>
        <v>0</v>
      </c>
      <c r="BA63" s="3">
        <f>IF('Shoppable Services'!$F$4=$D63,1,0)*IF('Shoppable Services'!$E$4=$C63,1,0)*IF('Shoppable Services'!$D$4=$B63,1,0)*IF('Shoppable Services'!$C$4=$A63,1,0)*IF('Shoppable Services'!$B$4=BA$52,BA12,0)</f>
        <v>0</v>
      </c>
      <c r="BB63" s="3">
        <f>IF('Shoppable Services'!$F$4=$D63,1,0)*IF('Shoppable Services'!$E$4=$C63,1,0)*IF('Shoppable Services'!$D$4=$B63,1,0)*IF('Shoppable Services'!$C$4=$A63,1,0)*IF('Shoppable Services'!$B$4=BB$52,BB12,0)</f>
        <v>0</v>
      </c>
      <c r="BC63" s="3">
        <f>IF('Shoppable Services'!$F$4=$D63,1,0)*IF('Shoppable Services'!$E$4=$C63,1,0)*IF('Shoppable Services'!$D$4=$B63,1,0)*IF('Shoppable Services'!$C$4=$A63,1,0)*IF('Shoppable Services'!$B$4=BC$52,BC12,0)</f>
        <v>0</v>
      </c>
      <c r="BD63" s="3">
        <f>IF('Shoppable Services'!$F$4=$D63,1,0)*IF('Shoppable Services'!$E$4=$C63,1,0)*IF('Shoppable Services'!$D$4=$B63,1,0)*IF('Shoppable Services'!$C$4=$A63,1,0)*IF('Shoppable Services'!$B$4=BD$52,BD12,0)</f>
        <v>0</v>
      </c>
      <c r="BE63" s="3">
        <f>IF('Shoppable Services'!$F$4=$D63,1,0)*IF('Shoppable Services'!$E$4=$C63,1,0)*IF('Shoppable Services'!$D$4=$B63,1,0)*IF('Shoppable Services'!$C$4=$A63,1,0)*IF('Shoppable Services'!$B$4=BE$52,BE12,0)</f>
        <v>0</v>
      </c>
      <c r="BF63" s="3">
        <f>IF('Shoppable Services'!$F$4=$D63,1,0)*IF('Shoppable Services'!$E$4=$C63,1,0)*IF('Shoppable Services'!$D$4=$B63,1,0)*IF('Shoppable Services'!$C$4=$A63,1,0)*IF('Shoppable Services'!$B$4=BF$52,BF12,0)</f>
        <v>0</v>
      </c>
      <c r="BG63" s="3">
        <f>IF('Shoppable Services'!$F$4=$D63,1,0)*IF('Shoppable Services'!$E$4=$C63,1,0)*IF('Shoppable Services'!$D$4=$B63,1,0)*IF('Shoppable Services'!$C$4=$A63,1,0)*IF('Shoppable Services'!$B$4=BG$52,BG12,0)</f>
        <v>0</v>
      </c>
    </row>
    <row r="64" spans="1:59">
      <c r="A64" t="s">
        <v>26</v>
      </c>
      <c r="B64" t="s">
        <v>33</v>
      </c>
      <c r="C64" t="s">
        <v>29</v>
      </c>
      <c r="D64" t="s">
        <v>30</v>
      </c>
      <c r="E64" s="3">
        <f>IF('Shoppable Services'!$F$4=$D64,1,0)*IF('Shoppable Services'!$E$4=$C64,1,0)*IF('Shoppable Services'!$D$4=$B64,1,0)*IF('Shoppable Services'!$C$4=$A64,1,0)*$E13</f>
        <v>0</v>
      </c>
      <c r="F64" s="3">
        <f>IF('Shoppable Services'!$F$4=$D64,1,0)*IF('Shoppable Services'!$E$4=$C64,1,0)*IF('Shoppable Services'!$D$4=$B64,1,0)*IF('Shoppable Services'!$C$4=$A64,1,0)*$F13</f>
        <v>0</v>
      </c>
      <c r="G64" s="3">
        <f>IF('Shoppable Services'!$F$4=$D64,1,0)*IF('Shoppable Services'!$E$4=$C64,1,0)*IF('Shoppable Services'!$D$4=$B64,1,0)*IF('Shoppable Services'!$C$4=$A64,1,0)*$G13</f>
        <v>0</v>
      </c>
      <c r="H64" s="3">
        <f>IF('Shoppable Services'!$F$4=$D64,1,0)*IF('Shoppable Services'!$E$4=$C64,1,0)*IF('Shoppable Services'!$D$4=$B64,1,0)*IF('Shoppable Services'!$C$4=$A64,1,0)*$H13</f>
        <v>0</v>
      </c>
      <c r="I64" s="3">
        <f>IF('Shoppable Services'!$F$4=$D64,1,0)*IF('Shoppable Services'!$E$4=$C64,1,0)*IF('Shoppable Services'!$D$4=$B64,1,0)*IF('Shoppable Services'!$C$4=$A64,1,0)*$I13</f>
        <v>0</v>
      </c>
      <c r="J64" s="3">
        <f>IF('Shoppable Services'!$F$4=$D64,1,0)*IF('Shoppable Services'!$E$4=$C64,1,0)*IF('Shoppable Services'!$D$4=$B64,1,0)*IF('Shoppable Services'!$C$4=$A64,1,0)*IF('Shoppable Services'!$B$4=J$52,J13,0)</f>
        <v>0</v>
      </c>
      <c r="K64" s="3">
        <f>IF('Shoppable Services'!$F$4=$D64,1,0)*IF('Shoppable Services'!$E$4=$C64,1,0)*IF('Shoppable Services'!$D$4=$B64,1,0)*IF('Shoppable Services'!$C$4=$A64,1,0)*IF('Shoppable Services'!$B$4=K$52,K13,0)</f>
        <v>0</v>
      </c>
      <c r="L64" s="3">
        <f>IF('Shoppable Services'!$F$4=$D64,1,0)*IF('Shoppable Services'!$E$4=$C64,1,0)*IF('Shoppable Services'!$D$4=$B64,1,0)*IF('Shoppable Services'!$C$4=$A64,1,0)*IF('Shoppable Services'!$B$4=L$52,L13,0)</f>
        <v>0</v>
      </c>
      <c r="M64" s="3">
        <f>IF('Shoppable Services'!$F$4=$D64,1,0)*IF('Shoppable Services'!$E$4=$C64,1,0)*IF('Shoppable Services'!$D$4=$B64,1,0)*IF('Shoppable Services'!$C$4=$A64,1,0)*IF('Shoppable Services'!$B$4=M$52,M13,0)</f>
        <v>0</v>
      </c>
      <c r="N64" s="3">
        <f>IF('Shoppable Services'!$F$4=$D64,1,0)*IF('Shoppable Services'!$E$4=$C64,1,0)*IF('Shoppable Services'!$D$4=$B64,1,0)*IF('Shoppable Services'!$C$4=$A64,1,0)*IF('Shoppable Services'!$B$4=N$52,N13,0)</f>
        <v>0</v>
      </c>
      <c r="O64" s="3">
        <f>IF('Shoppable Services'!$F$4=$D64,1,0)*IF('Shoppable Services'!$E$4=$C64,1,0)*IF('Shoppable Services'!$D$4=$B64,1,0)*IF('Shoppable Services'!$C$4=$A64,1,0)*IF('Shoppable Services'!$B$4=O$52,O13,0)</f>
        <v>0</v>
      </c>
      <c r="P64" s="3">
        <f>IF('Shoppable Services'!$F$4=$D64,1,0)*IF('Shoppable Services'!$E$4=$C64,1,0)*IF('Shoppable Services'!$D$4=$B64,1,0)*IF('Shoppable Services'!$C$4=$A64,1,0)*IF('Shoppable Services'!$B$4=P$52,P13,0)</f>
        <v>0</v>
      </c>
      <c r="Q64" s="3">
        <f>IF('Shoppable Services'!$F$4=$D64,1,0)*IF('Shoppable Services'!$E$4=$C64,1,0)*IF('Shoppable Services'!$D$4=$B64,1,0)*IF('Shoppable Services'!$C$4=$A64,1,0)*IF('Shoppable Services'!$B$4=Q$52,Q13,0)</f>
        <v>0</v>
      </c>
      <c r="R64" s="3">
        <f>IF('Shoppable Services'!$F$4=$D64,1,0)*IF('Shoppable Services'!$E$4=$C64,1,0)*IF('Shoppable Services'!$D$4=$B64,1,0)*IF('Shoppable Services'!$C$4=$A64,1,0)*IF('Shoppable Services'!$B$4=R$52,R13,0)</f>
        <v>0</v>
      </c>
      <c r="S64" s="3">
        <f>IF('Shoppable Services'!$F$4=$D64,1,0)*IF('Shoppable Services'!$E$4=$C64,1,0)*IF('Shoppable Services'!$D$4=$B64,1,0)*IF('Shoppable Services'!$C$4=$A64,1,0)*IF('Shoppable Services'!$B$4=S$52,S13,0)</f>
        <v>0</v>
      </c>
      <c r="T64" s="3">
        <f>IF('Shoppable Services'!$F$4=$D64,1,0)*IF('Shoppable Services'!$E$4=$C64,1,0)*IF('Shoppable Services'!$D$4=$B64,1,0)*IF('Shoppable Services'!$C$4=$A64,1,0)*IF('Shoppable Services'!$B$4=T$52,T13,0)</f>
        <v>0</v>
      </c>
      <c r="U64" s="3">
        <f>IF('Shoppable Services'!$F$4=$D64,1,0)*IF('Shoppable Services'!$E$4=$C64,1,0)*IF('Shoppable Services'!$D$4=$B64,1,0)*IF('Shoppable Services'!$C$4=$A64,1,0)*IF('Shoppable Services'!$B$4=U$52,U13,0)</f>
        <v>0</v>
      </c>
      <c r="V64" s="3">
        <f>IF('Shoppable Services'!$F$4=$D64,1,0)*IF('Shoppable Services'!$E$4=$C64,1,0)*IF('Shoppable Services'!$D$4=$B64,1,0)*IF('Shoppable Services'!$C$4=$A64,1,0)*IF('Shoppable Services'!$B$4=V$52,V13,0)</f>
        <v>0</v>
      </c>
      <c r="W64" s="3">
        <f>IF('Shoppable Services'!$F$4=$D64,1,0)*IF('Shoppable Services'!$E$4=$C64,1,0)*IF('Shoppable Services'!$D$4=$B64,1,0)*IF('Shoppable Services'!$C$4=$A64,1,0)*IF('Shoppable Services'!$B$4=W$52,W13,0)</f>
        <v>0</v>
      </c>
      <c r="X64" s="3">
        <f>IF('Shoppable Services'!$F$4=$D64,1,0)*IF('Shoppable Services'!$E$4=$C64,1,0)*IF('Shoppable Services'!$D$4=$B64,1,0)*IF('Shoppable Services'!$C$4=$A64,1,0)*IF('Shoppable Services'!$B$4=X$52,X13,0)</f>
        <v>0</v>
      </c>
      <c r="Y64" s="3">
        <f>IF('Shoppable Services'!$F$4=$D64,1,0)*IF('Shoppable Services'!$E$4=$C64,1,0)*IF('Shoppable Services'!$D$4=$B64,1,0)*IF('Shoppable Services'!$C$4=$A64,1,0)*IF('Shoppable Services'!$B$4=Y$52,Y13,0)</f>
        <v>0</v>
      </c>
      <c r="Z64" s="3">
        <f>IF('Shoppable Services'!$F$4=$D64,1,0)*IF('Shoppable Services'!$E$4=$C64,1,0)*IF('Shoppable Services'!$D$4=$B64,1,0)*IF('Shoppable Services'!$C$4=$A64,1,0)*IF('Shoppable Services'!$B$4=Z$52,Z13,0)</f>
        <v>0</v>
      </c>
      <c r="AA64" s="3">
        <f>IF('Shoppable Services'!$F$4=$D64,1,0)*IF('Shoppable Services'!$E$4=$C64,1,0)*IF('Shoppable Services'!$D$4=$B64,1,0)*IF('Shoppable Services'!$C$4=$A64,1,0)*IF('Shoppable Services'!$B$4=AA$52,AA13,0)</f>
        <v>0</v>
      </c>
      <c r="AB64" s="3">
        <f>IF('Shoppable Services'!$F$4=$D64,1,0)*IF('Shoppable Services'!$E$4=$C64,1,0)*IF('Shoppable Services'!$D$4=$B64,1,0)*IF('Shoppable Services'!$C$4=$A64,1,0)*IF('Shoppable Services'!$B$4=AB$52,AB13,0)</f>
        <v>0</v>
      </c>
      <c r="AC64" s="3">
        <f>IF('Shoppable Services'!$F$4=$D64,1,0)*IF('Shoppable Services'!$E$4=$C64,1,0)*IF('Shoppable Services'!$D$4=$B64,1,0)*IF('Shoppable Services'!$C$4=$A64,1,0)*IF('Shoppable Services'!$B$4=AC$52,AC13,0)</f>
        <v>0</v>
      </c>
      <c r="AD64" s="3">
        <f>IF('Shoppable Services'!$F$4=$D64,1,0)*IF('Shoppable Services'!$E$4=$C64,1,0)*IF('Shoppable Services'!$D$4=$B64,1,0)*IF('Shoppable Services'!$C$4=$A64,1,0)*IF('Shoppable Services'!$B$4=AD$52,AD13,0)</f>
        <v>0</v>
      </c>
      <c r="AE64" s="3">
        <f>IF('Shoppable Services'!$F$4=$D64,1,0)*IF('Shoppable Services'!$E$4=$C64,1,0)*IF('Shoppable Services'!$D$4=$B64,1,0)*IF('Shoppable Services'!$C$4=$A64,1,0)*IF('Shoppable Services'!$B$4=AE$52,AE13,0)</f>
        <v>0</v>
      </c>
      <c r="AF64" s="3">
        <f>IF('Shoppable Services'!$F$4=$D64,1,0)*IF('Shoppable Services'!$E$4=$C64,1,0)*IF('Shoppable Services'!$D$4=$B64,1,0)*IF('Shoppable Services'!$C$4=$A64,1,0)*IF('Shoppable Services'!$B$4=AF$52,AF13,0)</f>
        <v>0</v>
      </c>
      <c r="AG64" s="3">
        <f>IF('Shoppable Services'!$F$4=$D64,1,0)*IF('Shoppable Services'!$E$4=$C64,1,0)*IF('Shoppable Services'!$D$4=$B64,1,0)*IF('Shoppable Services'!$C$4=$A64,1,0)*IF('Shoppable Services'!$B$4=AG$52,AG13,0)</f>
        <v>0</v>
      </c>
      <c r="AH64" s="3">
        <f>IF('Shoppable Services'!$F$4=$D64,1,0)*IF('Shoppable Services'!$E$4=$C64,1,0)*IF('Shoppable Services'!$D$4=$B64,1,0)*IF('Shoppable Services'!$C$4=$A64,1,0)*IF('Shoppable Services'!$B$4=AH$52,AH13,0)</f>
        <v>0</v>
      </c>
      <c r="AI64" s="3">
        <f>IF('Shoppable Services'!$F$4=$D64,1,0)*IF('Shoppable Services'!$E$4=$C64,1,0)*IF('Shoppable Services'!$D$4=$B64,1,0)*IF('Shoppable Services'!$C$4=$A64,1,0)*IF('Shoppable Services'!$B$4=AI$52,AI13,0)</f>
        <v>0</v>
      </c>
      <c r="AJ64" s="3">
        <f>IF('Shoppable Services'!$F$4=$D64,1,0)*IF('Shoppable Services'!$E$4=$C64,1,0)*IF('Shoppable Services'!$D$4=$B64,1,0)*IF('Shoppable Services'!$C$4=$A64,1,0)*IF('Shoppable Services'!$B$4=AJ$52,AJ13,0)</f>
        <v>0</v>
      </c>
      <c r="AK64" s="3">
        <f>IF('Shoppable Services'!$F$4=$D64,1,0)*IF('Shoppable Services'!$E$4=$C64,1,0)*IF('Shoppable Services'!$D$4=$B64,1,0)*IF('Shoppable Services'!$C$4=$A64,1,0)*IF('Shoppable Services'!$B$4=AK$52,AK13,0)</f>
        <v>0</v>
      </c>
      <c r="AL64" s="3">
        <f>IF('Shoppable Services'!$F$4=$D64,1,0)*IF('Shoppable Services'!$E$4=$C64,1,0)*IF('Shoppable Services'!$D$4=$B64,1,0)*IF('Shoppable Services'!$C$4=$A64,1,0)*IF('Shoppable Services'!$B$4=AL$52,AL13,0)</f>
        <v>0</v>
      </c>
      <c r="AM64" s="3">
        <f>IF('Shoppable Services'!$F$4=$D64,1,0)*IF('Shoppable Services'!$E$4=$C64,1,0)*IF('Shoppable Services'!$D$4=$B64,1,0)*IF('Shoppable Services'!$C$4=$A64,1,0)*IF('Shoppable Services'!$B$4=AM$52,AM13,0)</f>
        <v>0</v>
      </c>
      <c r="AN64" s="3">
        <f>IF('Shoppable Services'!$F$4=$D64,1,0)*IF('Shoppable Services'!$E$4=$C64,1,0)*IF('Shoppable Services'!$D$4=$B64,1,0)*IF('Shoppable Services'!$C$4=$A64,1,0)*IF('Shoppable Services'!$B$4=AN$52,AN13,0)</f>
        <v>0</v>
      </c>
      <c r="AO64" s="3">
        <f>IF('Shoppable Services'!$F$4=$D64,1,0)*IF('Shoppable Services'!$E$4=$C64,1,0)*IF('Shoppable Services'!$D$4=$B64,1,0)*IF('Shoppable Services'!$C$4=$A64,1,0)*IF('Shoppable Services'!$B$4=AO$52,AO13,0)</f>
        <v>0</v>
      </c>
      <c r="AP64" s="3">
        <f>IF('Shoppable Services'!$F$4=$D64,1,0)*IF('Shoppable Services'!$E$4=$C64,1,0)*IF('Shoppable Services'!$D$4=$B64,1,0)*IF('Shoppable Services'!$C$4=$A64,1,0)*IF('Shoppable Services'!$B$4=AP$52,AP13,0)</f>
        <v>0</v>
      </c>
      <c r="AQ64" s="3">
        <f>IF('Shoppable Services'!$F$4=$D64,1,0)*IF('Shoppable Services'!$E$4=$C64,1,0)*IF('Shoppable Services'!$D$4=$B64,1,0)*IF('Shoppable Services'!$C$4=$A64,1,0)*IF('Shoppable Services'!$B$4=AQ$52,AQ13,0)</f>
        <v>0</v>
      </c>
      <c r="AR64" s="3">
        <f>IF('Shoppable Services'!$F$4=$D64,1,0)*IF('Shoppable Services'!$E$4=$C64,1,0)*IF('Shoppable Services'!$D$4=$B64,1,0)*IF('Shoppable Services'!$C$4=$A64,1,0)*IF('Shoppable Services'!$B$4=AR$52,AR13,0)</f>
        <v>0</v>
      </c>
      <c r="AS64" s="3">
        <f>IF('Shoppable Services'!$F$4=$D64,1,0)*IF('Shoppable Services'!$E$4=$C64,1,0)*IF('Shoppable Services'!$D$4=$B64,1,0)*IF('Shoppable Services'!$C$4=$A64,1,0)*IF('Shoppable Services'!$B$4=AS$52,AS13,0)</f>
        <v>0</v>
      </c>
      <c r="AT64" s="3">
        <f>IF('Shoppable Services'!$F$4=$D64,1,0)*IF('Shoppable Services'!$E$4=$C64,1,0)*IF('Shoppable Services'!$D$4=$B64,1,0)*IF('Shoppable Services'!$C$4=$A64,1,0)*IF('Shoppable Services'!$B$4=AT$52,AT13,0)</f>
        <v>0</v>
      </c>
      <c r="AU64" s="3">
        <f>IF('Shoppable Services'!$F$4=$D64,1,0)*IF('Shoppable Services'!$E$4=$C64,1,0)*IF('Shoppable Services'!$D$4=$B64,1,0)*IF('Shoppable Services'!$C$4=$A64,1,0)*IF('Shoppable Services'!$B$4=AU$52,AU13,0)</f>
        <v>0</v>
      </c>
      <c r="AV64" s="3">
        <f>IF('Shoppable Services'!$F$4=$D64,1,0)*IF('Shoppable Services'!$E$4=$C64,1,0)*IF('Shoppable Services'!$D$4=$B64,1,0)*IF('Shoppable Services'!$C$4=$A64,1,0)*IF('Shoppable Services'!$B$4=AV$52,AV13,0)</f>
        <v>0</v>
      </c>
      <c r="AW64" s="3">
        <f>IF('Shoppable Services'!$F$4=$D64,1,0)*IF('Shoppable Services'!$E$4=$C64,1,0)*IF('Shoppable Services'!$D$4=$B64,1,0)*IF('Shoppable Services'!$C$4=$A64,1,0)*IF('Shoppable Services'!$B$4=AW$52,AW13,0)</f>
        <v>0</v>
      </c>
      <c r="AX64" s="3">
        <f>IF('Shoppable Services'!$F$4=$D64,1,0)*IF('Shoppable Services'!$E$4=$C64,1,0)*IF('Shoppable Services'!$D$4=$B64,1,0)*IF('Shoppable Services'!$C$4=$A64,1,0)*IF('Shoppable Services'!$B$4=AX$52,AX13,0)</f>
        <v>0</v>
      </c>
      <c r="AY64" s="3">
        <f>IF('Shoppable Services'!$F$4=$D64,1,0)*IF('Shoppable Services'!$E$4=$C64,1,0)*IF('Shoppable Services'!$D$4=$B64,1,0)*IF('Shoppable Services'!$C$4=$A64,1,0)*IF('Shoppable Services'!$B$4=AY$52,AY13,0)</f>
        <v>0</v>
      </c>
      <c r="AZ64" s="3">
        <f>IF('Shoppable Services'!$F$4=$D64,1,0)*IF('Shoppable Services'!$E$4=$C64,1,0)*IF('Shoppable Services'!$D$4=$B64,1,0)*IF('Shoppable Services'!$C$4=$A64,1,0)*IF('Shoppable Services'!$B$4=AZ$52,AZ13,0)</f>
        <v>0</v>
      </c>
      <c r="BA64" s="3">
        <f>IF('Shoppable Services'!$F$4=$D64,1,0)*IF('Shoppable Services'!$E$4=$C64,1,0)*IF('Shoppable Services'!$D$4=$B64,1,0)*IF('Shoppable Services'!$C$4=$A64,1,0)*IF('Shoppable Services'!$B$4=BA$52,BA13,0)</f>
        <v>0</v>
      </c>
      <c r="BB64" s="3">
        <f>IF('Shoppable Services'!$F$4=$D64,1,0)*IF('Shoppable Services'!$E$4=$C64,1,0)*IF('Shoppable Services'!$D$4=$B64,1,0)*IF('Shoppable Services'!$C$4=$A64,1,0)*IF('Shoppable Services'!$B$4=BB$52,BB13,0)</f>
        <v>0</v>
      </c>
      <c r="BC64" s="3">
        <f>IF('Shoppable Services'!$F$4=$D64,1,0)*IF('Shoppable Services'!$E$4=$C64,1,0)*IF('Shoppable Services'!$D$4=$B64,1,0)*IF('Shoppable Services'!$C$4=$A64,1,0)*IF('Shoppable Services'!$B$4=BC$52,BC13,0)</f>
        <v>0</v>
      </c>
      <c r="BD64" s="3">
        <f>IF('Shoppable Services'!$F$4=$D64,1,0)*IF('Shoppable Services'!$E$4=$C64,1,0)*IF('Shoppable Services'!$D$4=$B64,1,0)*IF('Shoppable Services'!$C$4=$A64,1,0)*IF('Shoppable Services'!$B$4=BD$52,BD13,0)</f>
        <v>0</v>
      </c>
      <c r="BE64" s="3">
        <f>IF('Shoppable Services'!$F$4=$D64,1,0)*IF('Shoppable Services'!$E$4=$C64,1,0)*IF('Shoppable Services'!$D$4=$B64,1,0)*IF('Shoppable Services'!$C$4=$A64,1,0)*IF('Shoppable Services'!$B$4=BE$52,BE13,0)</f>
        <v>0</v>
      </c>
      <c r="BF64" s="3">
        <f>IF('Shoppable Services'!$F$4=$D64,1,0)*IF('Shoppable Services'!$E$4=$C64,1,0)*IF('Shoppable Services'!$D$4=$B64,1,0)*IF('Shoppable Services'!$C$4=$A64,1,0)*IF('Shoppable Services'!$B$4=BF$52,BF13,0)</f>
        <v>0</v>
      </c>
      <c r="BG64" s="3">
        <f>IF('Shoppable Services'!$F$4=$D64,1,0)*IF('Shoppable Services'!$E$4=$C64,1,0)*IF('Shoppable Services'!$D$4=$B64,1,0)*IF('Shoppable Services'!$C$4=$A64,1,0)*IF('Shoppable Services'!$B$4=BG$52,BG13,0)</f>
        <v>0</v>
      </c>
    </row>
    <row r="65" spans="1:59">
      <c r="A65" t="s">
        <v>26</v>
      </c>
      <c r="B65" t="s">
        <v>33</v>
      </c>
      <c r="C65" t="s">
        <v>29</v>
      </c>
      <c r="D65" t="s">
        <v>9</v>
      </c>
      <c r="E65" s="3">
        <f>IF('Shoppable Services'!$F$4=$D65,1,0)*IF('Shoppable Services'!$E$4=$C65,1,0)*IF('Shoppable Services'!$D$4=$B65,1,0)*IF('Shoppable Services'!$C$4=$A65,1,0)*$E14</f>
        <v>0</v>
      </c>
      <c r="F65" s="3">
        <f>IF('Shoppable Services'!$F$4=$D65,1,0)*IF('Shoppable Services'!$E$4=$C65,1,0)*IF('Shoppable Services'!$D$4=$B65,1,0)*IF('Shoppable Services'!$C$4=$A65,1,0)*$F14</f>
        <v>0</v>
      </c>
      <c r="G65" s="3">
        <f>IF('Shoppable Services'!$F$4=$D65,1,0)*IF('Shoppable Services'!$E$4=$C65,1,0)*IF('Shoppable Services'!$D$4=$B65,1,0)*IF('Shoppable Services'!$C$4=$A65,1,0)*$G14</f>
        <v>0</v>
      </c>
      <c r="H65" s="3">
        <f>IF('Shoppable Services'!$F$4=$D65,1,0)*IF('Shoppable Services'!$E$4=$C65,1,0)*IF('Shoppable Services'!$D$4=$B65,1,0)*IF('Shoppable Services'!$C$4=$A65,1,0)*$H14</f>
        <v>0</v>
      </c>
      <c r="I65" s="3">
        <f>IF('Shoppable Services'!$F$4=$D65,1,0)*IF('Shoppable Services'!$E$4=$C65,1,0)*IF('Shoppable Services'!$D$4=$B65,1,0)*IF('Shoppable Services'!$C$4=$A65,1,0)*$I14</f>
        <v>0</v>
      </c>
      <c r="J65" s="3">
        <f>IF('Shoppable Services'!$F$4=$D65,1,0)*IF('Shoppable Services'!$E$4=$C65,1,0)*IF('Shoppable Services'!$D$4=$B65,1,0)*IF('Shoppable Services'!$C$4=$A65,1,0)*IF('Shoppable Services'!$B$4=J$52,J14,0)</f>
        <v>0</v>
      </c>
      <c r="K65" s="3">
        <f>IF('Shoppable Services'!$F$4=$D65,1,0)*IF('Shoppable Services'!$E$4=$C65,1,0)*IF('Shoppable Services'!$D$4=$B65,1,0)*IF('Shoppable Services'!$C$4=$A65,1,0)*IF('Shoppable Services'!$B$4=K$52,K14,0)</f>
        <v>0</v>
      </c>
      <c r="L65" s="3">
        <f>IF('Shoppable Services'!$F$4=$D65,1,0)*IF('Shoppable Services'!$E$4=$C65,1,0)*IF('Shoppable Services'!$D$4=$B65,1,0)*IF('Shoppable Services'!$C$4=$A65,1,0)*IF('Shoppable Services'!$B$4=L$52,L14,0)</f>
        <v>0</v>
      </c>
      <c r="M65" s="3">
        <f>IF('Shoppable Services'!$F$4=$D65,1,0)*IF('Shoppable Services'!$E$4=$C65,1,0)*IF('Shoppable Services'!$D$4=$B65,1,0)*IF('Shoppable Services'!$C$4=$A65,1,0)*IF('Shoppable Services'!$B$4=M$52,M14,0)</f>
        <v>0</v>
      </c>
      <c r="N65" s="3">
        <f>IF('Shoppable Services'!$F$4=$D65,1,0)*IF('Shoppable Services'!$E$4=$C65,1,0)*IF('Shoppable Services'!$D$4=$B65,1,0)*IF('Shoppable Services'!$C$4=$A65,1,0)*IF('Shoppable Services'!$B$4=N$52,N14,0)</f>
        <v>0</v>
      </c>
      <c r="O65" s="3">
        <f>IF('Shoppable Services'!$F$4=$D65,1,0)*IF('Shoppable Services'!$E$4=$C65,1,0)*IF('Shoppable Services'!$D$4=$B65,1,0)*IF('Shoppable Services'!$C$4=$A65,1,0)*IF('Shoppable Services'!$B$4=O$52,O14,0)</f>
        <v>0</v>
      </c>
      <c r="P65" s="3">
        <f>IF('Shoppable Services'!$F$4=$D65,1,0)*IF('Shoppable Services'!$E$4=$C65,1,0)*IF('Shoppable Services'!$D$4=$B65,1,0)*IF('Shoppable Services'!$C$4=$A65,1,0)*IF('Shoppable Services'!$B$4=P$52,P14,0)</f>
        <v>0</v>
      </c>
      <c r="Q65" s="3">
        <f>IF('Shoppable Services'!$F$4=$D65,1,0)*IF('Shoppable Services'!$E$4=$C65,1,0)*IF('Shoppable Services'!$D$4=$B65,1,0)*IF('Shoppable Services'!$C$4=$A65,1,0)*IF('Shoppable Services'!$B$4=Q$52,Q14,0)</f>
        <v>0</v>
      </c>
      <c r="R65" s="3">
        <f>IF('Shoppable Services'!$F$4=$D65,1,0)*IF('Shoppable Services'!$E$4=$C65,1,0)*IF('Shoppable Services'!$D$4=$B65,1,0)*IF('Shoppable Services'!$C$4=$A65,1,0)*IF('Shoppable Services'!$B$4=R$52,R14,0)</f>
        <v>0</v>
      </c>
      <c r="S65" s="3">
        <f>IF('Shoppable Services'!$F$4=$D65,1,0)*IF('Shoppable Services'!$E$4=$C65,1,0)*IF('Shoppable Services'!$D$4=$B65,1,0)*IF('Shoppable Services'!$C$4=$A65,1,0)*IF('Shoppable Services'!$B$4=S$52,S14,0)</f>
        <v>0</v>
      </c>
      <c r="T65" s="3">
        <f>IF('Shoppable Services'!$F$4=$D65,1,0)*IF('Shoppable Services'!$E$4=$C65,1,0)*IF('Shoppable Services'!$D$4=$B65,1,0)*IF('Shoppable Services'!$C$4=$A65,1,0)*IF('Shoppable Services'!$B$4=T$52,T14,0)</f>
        <v>0</v>
      </c>
      <c r="U65" s="3">
        <f>IF('Shoppable Services'!$F$4=$D65,1,0)*IF('Shoppable Services'!$E$4=$C65,1,0)*IF('Shoppable Services'!$D$4=$B65,1,0)*IF('Shoppable Services'!$C$4=$A65,1,0)*IF('Shoppable Services'!$B$4=U$52,U14,0)</f>
        <v>0</v>
      </c>
      <c r="V65" s="3">
        <f>IF('Shoppable Services'!$F$4=$D65,1,0)*IF('Shoppable Services'!$E$4=$C65,1,0)*IF('Shoppable Services'!$D$4=$B65,1,0)*IF('Shoppable Services'!$C$4=$A65,1,0)*IF('Shoppable Services'!$B$4=V$52,V14,0)</f>
        <v>0</v>
      </c>
      <c r="W65" s="3">
        <f>IF('Shoppable Services'!$F$4=$D65,1,0)*IF('Shoppable Services'!$E$4=$C65,1,0)*IF('Shoppable Services'!$D$4=$B65,1,0)*IF('Shoppable Services'!$C$4=$A65,1,0)*IF('Shoppable Services'!$B$4=W$52,W14,0)</f>
        <v>0</v>
      </c>
      <c r="X65" s="3">
        <f>IF('Shoppable Services'!$F$4=$D65,1,0)*IF('Shoppable Services'!$E$4=$C65,1,0)*IF('Shoppable Services'!$D$4=$B65,1,0)*IF('Shoppable Services'!$C$4=$A65,1,0)*IF('Shoppable Services'!$B$4=X$52,X14,0)</f>
        <v>0</v>
      </c>
      <c r="Y65" s="3">
        <f>IF('Shoppable Services'!$F$4=$D65,1,0)*IF('Shoppable Services'!$E$4=$C65,1,0)*IF('Shoppable Services'!$D$4=$B65,1,0)*IF('Shoppable Services'!$C$4=$A65,1,0)*IF('Shoppable Services'!$B$4=Y$52,Y14,0)</f>
        <v>0</v>
      </c>
      <c r="Z65" s="3">
        <f>IF('Shoppable Services'!$F$4=$D65,1,0)*IF('Shoppable Services'!$E$4=$C65,1,0)*IF('Shoppable Services'!$D$4=$B65,1,0)*IF('Shoppable Services'!$C$4=$A65,1,0)*IF('Shoppable Services'!$B$4=Z$52,Z14,0)</f>
        <v>0</v>
      </c>
      <c r="AA65" s="3">
        <f>IF('Shoppable Services'!$F$4=$D65,1,0)*IF('Shoppable Services'!$E$4=$C65,1,0)*IF('Shoppable Services'!$D$4=$B65,1,0)*IF('Shoppable Services'!$C$4=$A65,1,0)*IF('Shoppable Services'!$B$4=AA$52,AA14,0)</f>
        <v>0</v>
      </c>
      <c r="AB65" s="3">
        <f>IF('Shoppable Services'!$F$4=$D65,1,0)*IF('Shoppable Services'!$E$4=$C65,1,0)*IF('Shoppable Services'!$D$4=$B65,1,0)*IF('Shoppable Services'!$C$4=$A65,1,0)*IF('Shoppable Services'!$B$4=AB$52,AB14,0)</f>
        <v>0</v>
      </c>
      <c r="AC65" s="3">
        <f>IF('Shoppable Services'!$F$4=$D65,1,0)*IF('Shoppable Services'!$E$4=$C65,1,0)*IF('Shoppable Services'!$D$4=$B65,1,0)*IF('Shoppable Services'!$C$4=$A65,1,0)*IF('Shoppable Services'!$B$4=AC$52,AC14,0)</f>
        <v>0</v>
      </c>
      <c r="AD65" s="3">
        <f>IF('Shoppable Services'!$F$4=$D65,1,0)*IF('Shoppable Services'!$E$4=$C65,1,0)*IF('Shoppable Services'!$D$4=$B65,1,0)*IF('Shoppable Services'!$C$4=$A65,1,0)*IF('Shoppable Services'!$B$4=AD$52,AD14,0)</f>
        <v>0</v>
      </c>
      <c r="AE65" s="3">
        <f>IF('Shoppable Services'!$F$4=$D65,1,0)*IF('Shoppable Services'!$E$4=$C65,1,0)*IF('Shoppable Services'!$D$4=$B65,1,0)*IF('Shoppable Services'!$C$4=$A65,1,0)*IF('Shoppable Services'!$B$4=AE$52,AE14,0)</f>
        <v>0</v>
      </c>
      <c r="AF65" s="3">
        <f>IF('Shoppable Services'!$F$4=$D65,1,0)*IF('Shoppable Services'!$E$4=$C65,1,0)*IF('Shoppable Services'!$D$4=$B65,1,0)*IF('Shoppable Services'!$C$4=$A65,1,0)*IF('Shoppable Services'!$B$4=AF$52,AF14,0)</f>
        <v>0</v>
      </c>
      <c r="AG65" s="3">
        <f>IF('Shoppable Services'!$F$4=$D65,1,0)*IF('Shoppable Services'!$E$4=$C65,1,0)*IF('Shoppable Services'!$D$4=$B65,1,0)*IF('Shoppable Services'!$C$4=$A65,1,0)*IF('Shoppable Services'!$B$4=AG$52,AG14,0)</f>
        <v>0</v>
      </c>
      <c r="AH65" s="3">
        <f>IF('Shoppable Services'!$F$4=$D65,1,0)*IF('Shoppable Services'!$E$4=$C65,1,0)*IF('Shoppable Services'!$D$4=$B65,1,0)*IF('Shoppable Services'!$C$4=$A65,1,0)*IF('Shoppable Services'!$B$4=AH$52,AH14,0)</f>
        <v>0</v>
      </c>
      <c r="AI65" s="3">
        <f>IF('Shoppable Services'!$F$4=$D65,1,0)*IF('Shoppable Services'!$E$4=$C65,1,0)*IF('Shoppable Services'!$D$4=$B65,1,0)*IF('Shoppable Services'!$C$4=$A65,1,0)*IF('Shoppable Services'!$B$4=AI$52,AI14,0)</f>
        <v>0</v>
      </c>
      <c r="AJ65" s="3">
        <f>IF('Shoppable Services'!$F$4=$D65,1,0)*IF('Shoppable Services'!$E$4=$C65,1,0)*IF('Shoppable Services'!$D$4=$B65,1,0)*IF('Shoppable Services'!$C$4=$A65,1,0)*IF('Shoppable Services'!$B$4=AJ$52,AJ14,0)</f>
        <v>0</v>
      </c>
      <c r="AK65" s="3">
        <f>IF('Shoppable Services'!$F$4=$D65,1,0)*IF('Shoppable Services'!$E$4=$C65,1,0)*IF('Shoppable Services'!$D$4=$B65,1,0)*IF('Shoppable Services'!$C$4=$A65,1,0)*IF('Shoppable Services'!$B$4=AK$52,AK14,0)</f>
        <v>0</v>
      </c>
      <c r="AL65" s="3">
        <f>IF('Shoppable Services'!$F$4=$D65,1,0)*IF('Shoppable Services'!$E$4=$C65,1,0)*IF('Shoppable Services'!$D$4=$B65,1,0)*IF('Shoppable Services'!$C$4=$A65,1,0)*IF('Shoppable Services'!$B$4=AL$52,AL14,0)</f>
        <v>0</v>
      </c>
      <c r="AM65" s="3">
        <f>IF('Shoppable Services'!$F$4=$D65,1,0)*IF('Shoppable Services'!$E$4=$C65,1,0)*IF('Shoppable Services'!$D$4=$B65,1,0)*IF('Shoppable Services'!$C$4=$A65,1,0)*IF('Shoppable Services'!$B$4=AM$52,AM14,0)</f>
        <v>0</v>
      </c>
      <c r="AN65" s="3">
        <f>IF('Shoppable Services'!$F$4=$D65,1,0)*IF('Shoppable Services'!$E$4=$C65,1,0)*IF('Shoppable Services'!$D$4=$B65,1,0)*IF('Shoppable Services'!$C$4=$A65,1,0)*IF('Shoppable Services'!$B$4=AN$52,AN14,0)</f>
        <v>0</v>
      </c>
      <c r="AO65" s="3">
        <f>IF('Shoppable Services'!$F$4=$D65,1,0)*IF('Shoppable Services'!$E$4=$C65,1,0)*IF('Shoppable Services'!$D$4=$B65,1,0)*IF('Shoppable Services'!$C$4=$A65,1,0)*IF('Shoppable Services'!$B$4=AO$52,AO14,0)</f>
        <v>0</v>
      </c>
      <c r="AP65" s="3">
        <f>IF('Shoppable Services'!$F$4=$D65,1,0)*IF('Shoppable Services'!$E$4=$C65,1,0)*IF('Shoppable Services'!$D$4=$B65,1,0)*IF('Shoppable Services'!$C$4=$A65,1,0)*IF('Shoppable Services'!$B$4=AP$52,AP14,0)</f>
        <v>0</v>
      </c>
      <c r="AQ65" s="3">
        <f>IF('Shoppable Services'!$F$4=$D65,1,0)*IF('Shoppable Services'!$E$4=$C65,1,0)*IF('Shoppable Services'!$D$4=$B65,1,0)*IF('Shoppable Services'!$C$4=$A65,1,0)*IF('Shoppable Services'!$B$4=AQ$52,AQ14,0)</f>
        <v>0</v>
      </c>
      <c r="AR65" s="3">
        <f>IF('Shoppable Services'!$F$4=$D65,1,0)*IF('Shoppable Services'!$E$4=$C65,1,0)*IF('Shoppable Services'!$D$4=$B65,1,0)*IF('Shoppable Services'!$C$4=$A65,1,0)*IF('Shoppable Services'!$B$4=AR$52,AR14,0)</f>
        <v>0</v>
      </c>
      <c r="AS65" s="3">
        <f>IF('Shoppable Services'!$F$4=$D65,1,0)*IF('Shoppable Services'!$E$4=$C65,1,0)*IF('Shoppable Services'!$D$4=$B65,1,0)*IF('Shoppable Services'!$C$4=$A65,1,0)*IF('Shoppable Services'!$B$4=AS$52,AS14,0)</f>
        <v>0</v>
      </c>
      <c r="AT65" s="3">
        <f>IF('Shoppable Services'!$F$4=$D65,1,0)*IF('Shoppable Services'!$E$4=$C65,1,0)*IF('Shoppable Services'!$D$4=$B65,1,0)*IF('Shoppable Services'!$C$4=$A65,1,0)*IF('Shoppable Services'!$B$4=AT$52,AT14,0)</f>
        <v>0</v>
      </c>
      <c r="AU65" s="3">
        <f>IF('Shoppable Services'!$F$4=$D65,1,0)*IF('Shoppable Services'!$E$4=$C65,1,0)*IF('Shoppable Services'!$D$4=$B65,1,0)*IF('Shoppable Services'!$C$4=$A65,1,0)*IF('Shoppable Services'!$B$4=AU$52,AU14,0)</f>
        <v>0</v>
      </c>
      <c r="AV65" s="3">
        <f>IF('Shoppable Services'!$F$4=$D65,1,0)*IF('Shoppable Services'!$E$4=$C65,1,0)*IF('Shoppable Services'!$D$4=$B65,1,0)*IF('Shoppable Services'!$C$4=$A65,1,0)*IF('Shoppable Services'!$B$4=AV$52,AV14,0)</f>
        <v>0</v>
      </c>
      <c r="AW65" s="3">
        <f>IF('Shoppable Services'!$F$4=$D65,1,0)*IF('Shoppable Services'!$E$4=$C65,1,0)*IF('Shoppable Services'!$D$4=$B65,1,0)*IF('Shoppable Services'!$C$4=$A65,1,0)*IF('Shoppable Services'!$B$4=AW$52,AW14,0)</f>
        <v>0</v>
      </c>
      <c r="AX65" s="3">
        <f>IF('Shoppable Services'!$F$4=$D65,1,0)*IF('Shoppable Services'!$E$4=$C65,1,0)*IF('Shoppable Services'!$D$4=$B65,1,0)*IF('Shoppable Services'!$C$4=$A65,1,0)*IF('Shoppable Services'!$B$4=AX$52,AX14,0)</f>
        <v>0</v>
      </c>
      <c r="AY65" s="3">
        <f>IF('Shoppable Services'!$F$4=$D65,1,0)*IF('Shoppable Services'!$E$4=$C65,1,0)*IF('Shoppable Services'!$D$4=$B65,1,0)*IF('Shoppable Services'!$C$4=$A65,1,0)*IF('Shoppable Services'!$B$4=AY$52,AY14,0)</f>
        <v>0</v>
      </c>
      <c r="AZ65" s="3">
        <f>IF('Shoppable Services'!$F$4=$D65,1,0)*IF('Shoppable Services'!$E$4=$C65,1,0)*IF('Shoppable Services'!$D$4=$B65,1,0)*IF('Shoppable Services'!$C$4=$A65,1,0)*IF('Shoppable Services'!$B$4=AZ$52,AZ14,0)</f>
        <v>0</v>
      </c>
      <c r="BA65" s="3">
        <f>IF('Shoppable Services'!$F$4=$D65,1,0)*IF('Shoppable Services'!$E$4=$C65,1,0)*IF('Shoppable Services'!$D$4=$B65,1,0)*IF('Shoppable Services'!$C$4=$A65,1,0)*IF('Shoppable Services'!$B$4=BA$52,BA14,0)</f>
        <v>0</v>
      </c>
      <c r="BB65" s="3">
        <f>IF('Shoppable Services'!$F$4=$D65,1,0)*IF('Shoppable Services'!$E$4=$C65,1,0)*IF('Shoppable Services'!$D$4=$B65,1,0)*IF('Shoppable Services'!$C$4=$A65,1,0)*IF('Shoppable Services'!$B$4=BB$52,BB14,0)</f>
        <v>0</v>
      </c>
      <c r="BC65" s="3">
        <f>IF('Shoppable Services'!$F$4=$D65,1,0)*IF('Shoppable Services'!$E$4=$C65,1,0)*IF('Shoppable Services'!$D$4=$B65,1,0)*IF('Shoppable Services'!$C$4=$A65,1,0)*IF('Shoppable Services'!$B$4=BC$52,BC14,0)</f>
        <v>0</v>
      </c>
      <c r="BD65" s="3">
        <f>IF('Shoppable Services'!$F$4=$D65,1,0)*IF('Shoppable Services'!$E$4=$C65,1,0)*IF('Shoppable Services'!$D$4=$B65,1,0)*IF('Shoppable Services'!$C$4=$A65,1,0)*IF('Shoppable Services'!$B$4=BD$52,BD14,0)</f>
        <v>0</v>
      </c>
      <c r="BE65" s="3">
        <f>IF('Shoppable Services'!$F$4=$D65,1,0)*IF('Shoppable Services'!$E$4=$C65,1,0)*IF('Shoppable Services'!$D$4=$B65,1,0)*IF('Shoppable Services'!$C$4=$A65,1,0)*IF('Shoppable Services'!$B$4=BE$52,BE14,0)</f>
        <v>0</v>
      </c>
      <c r="BF65" s="3">
        <f>IF('Shoppable Services'!$F$4=$D65,1,0)*IF('Shoppable Services'!$E$4=$C65,1,0)*IF('Shoppable Services'!$D$4=$B65,1,0)*IF('Shoppable Services'!$C$4=$A65,1,0)*IF('Shoppable Services'!$B$4=BF$52,BF14,0)</f>
        <v>0</v>
      </c>
      <c r="BG65" s="3">
        <f>IF('Shoppable Services'!$F$4=$D65,1,0)*IF('Shoppable Services'!$E$4=$C65,1,0)*IF('Shoppable Services'!$D$4=$B65,1,0)*IF('Shoppable Services'!$C$4=$A65,1,0)*IF('Shoppable Services'!$B$4=BG$52,BG14,0)</f>
        <v>0</v>
      </c>
    </row>
    <row r="66" spans="1:59">
      <c r="A66" t="s">
        <v>26</v>
      </c>
      <c r="B66" t="s">
        <v>33</v>
      </c>
      <c r="C66" t="s">
        <v>29</v>
      </c>
      <c r="D66" t="s">
        <v>11</v>
      </c>
      <c r="E66" s="3">
        <f>IF('Shoppable Services'!$F$4=$D66,1,0)*IF('Shoppable Services'!$E$4=$C66,1,0)*IF('Shoppable Services'!$D$4=$B66,1,0)*IF('Shoppable Services'!$C$4=$A66,1,0)*$E15</f>
        <v>0</v>
      </c>
      <c r="F66" s="3">
        <f>IF('Shoppable Services'!$F$4=$D66,1,0)*IF('Shoppable Services'!$E$4=$C66,1,0)*IF('Shoppable Services'!$D$4=$B66,1,0)*IF('Shoppable Services'!$C$4=$A66,1,0)*$F15</f>
        <v>0</v>
      </c>
      <c r="G66" s="3">
        <f>IF('Shoppable Services'!$F$4=$D66,1,0)*IF('Shoppable Services'!$E$4=$C66,1,0)*IF('Shoppable Services'!$D$4=$B66,1,0)*IF('Shoppable Services'!$C$4=$A66,1,0)*$G15</f>
        <v>0</v>
      </c>
      <c r="H66" s="3">
        <f>IF('Shoppable Services'!$F$4=$D66,1,0)*IF('Shoppable Services'!$E$4=$C66,1,0)*IF('Shoppable Services'!$D$4=$B66,1,0)*IF('Shoppable Services'!$C$4=$A66,1,0)*$H15</f>
        <v>0</v>
      </c>
      <c r="I66" s="3">
        <f>IF('Shoppable Services'!$F$4=$D66,1,0)*IF('Shoppable Services'!$E$4=$C66,1,0)*IF('Shoppable Services'!$D$4=$B66,1,0)*IF('Shoppable Services'!$C$4=$A66,1,0)*$I15</f>
        <v>0</v>
      </c>
      <c r="J66" s="3">
        <f>IF('Shoppable Services'!$F$4=$D66,1,0)*IF('Shoppable Services'!$E$4=$C66,1,0)*IF('Shoppable Services'!$D$4=$B66,1,0)*IF('Shoppable Services'!$C$4=$A66,1,0)*IF('Shoppable Services'!$B$4=J$52,J15,0)</f>
        <v>0</v>
      </c>
      <c r="K66" s="3">
        <f>IF('Shoppable Services'!$F$4=$D66,1,0)*IF('Shoppable Services'!$E$4=$C66,1,0)*IF('Shoppable Services'!$D$4=$B66,1,0)*IF('Shoppable Services'!$C$4=$A66,1,0)*IF('Shoppable Services'!$B$4=K$52,K15,0)</f>
        <v>0</v>
      </c>
      <c r="L66" s="3">
        <f>IF('Shoppable Services'!$F$4=$D66,1,0)*IF('Shoppable Services'!$E$4=$C66,1,0)*IF('Shoppable Services'!$D$4=$B66,1,0)*IF('Shoppable Services'!$C$4=$A66,1,0)*IF('Shoppable Services'!$B$4=L$52,L15,0)</f>
        <v>0</v>
      </c>
      <c r="M66" s="3">
        <f>IF('Shoppable Services'!$F$4=$D66,1,0)*IF('Shoppable Services'!$E$4=$C66,1,0)*IF('Shoppable Services'!$D$4=$B66,1,0)*IF('Shoppable Services'!$C$4=$A66,1,0)*IF('Shoppable Services'!$B$4=M$52,M15,0)</f>
        <v>0</v>
      </c>
      <c r="N66" s="3">
        <f>IF('Shoppable Services'!$F$4=$D66,1,0)*IF('Shoppable Services'!$E$4=$C66,1,0)*IF('Shoppable Services'!$D$4=$B66,1,0)*IF('Shoppable Services'!$C$4=$A66,1,0)*IF('Shoppable Services'!$B$4=N$52,N15,0)</f>
        <v>0</v>
      </c>
      <c r="O66" s="3">
        <f>IF('Shoppable Services'!$F$4=$D66,1,0)*IF('Shoppable Services'!$E$4=$C66,1,0)*IF('Shoppable Services'!$D$4=$B66,1,0)*IF('Shoppable Services'!$C$4=$A66,1,0)*IF('Shoppable Services'!$B$4=O$52,O15,0)</f>
        <v>0</v>
      </c>
      <c r="P66" s="3">
        <f>IF('Shoppable Services'!$F$4=$D66,1,0)*IF('Shoppable Services'!$E$4=$C66,1,0)*IF('Shoppable Services'!$D$4=$B66,1,0)*IF('Shoppable Services'!$C$4=$A66,1,0)*IF('Shoppable Services'!$B$4=P$52,P15,0)</f>
        <v>0</v>
      </c>
      <c r="Q66" s="3">
        <f>IF('Shoppable Services'!$F$4=$D66,1,0)*IF('Shoppable Services'!$E$4=$C66,1,0)*IF('Shoppable Services'!$D$4=$B66,1,0)*IF('Shoppable Services'!$C$4=$A66,1,0)*IF('Shoppable Services'!$B$4=Q$52,Q15,0)</f>
        <v>0</v>
      </c>
      <c r="R66" s="3">
        <f>IF('Shoppable Services'!$F$4=$D66,1,0)*IF('Shoppable Services'!$E$4=$C66,1,0)*IF('Shoppable Services'!$D$4=$B66,1,0)*IF('Shoppable Services'!$C$4=$A66,1,0)*IF('Shoppable Services'!$B$4=R$52,R15,0)</f>
        <v>0</v>
      </c>
      <c r="S66" s="3">
        <f>IF('Shoppable Services'!$F$4=$D66,1,0)*IF('Shoppable Services'!$E$4=$C66,1,0)*IF('Shoppable Services'!$D$4=$B66,1,0)*IF('Shoppable Services'!$C$4=$A66,1,0)*IF('Shoppable Services'!$B$4=S$52,S15,0)</f>
        <v>0</v>
      </c>
      <c r="T66" s="3">
        <f>IF('Shoppable Services'!$F$4=$D66,1,0)*IF('Shoppable Services'!$E$4=$C66,1,0)*IF('Shoppable Services'!$D$4=$B66,1,0)*IF('Shoppable Services'!$C$4=$A66,1,0)*IF('Shoppable Services'!$B$4=T$52,T15,0)</f>
        <v>0</v>
      </c>
      <c r="U66" s="3">
        <f>IF('Shoppable Services'!$F$4=$D66,1,0)*IF('Shoppable Services'!$E$4=$C66,1,0)*IF('Shoppable Services'!$D$4=$B66,1,0)*IF('Shoppable Services'!$C$4=$A66,1,0)*IF('Shoppable Services'!$B$4=U$52,U15,0)</f>
        <v>0</v>
      </c>
      <c r="V66" s="3">
        <f>IF('Shoppable Services'!$F$4=$D66,1,0)*IF('Shoppable Services'!$E$4=$C66,1,0)*IF('Shoppable Services'!$D$4=$B66,1,0)*IF('Shoppable Services'!$C$4=$A66,1,0)*IF('Shoppable Services'!$B$4=V$52,V15,0)</f>
        <v>0</v>
      </c>
      <c r="W66" s="3">
        <f>IF('Shoppable Services'!$F$4=$D66,1,0)*IF('Shoppable Services'!$E$4=$C66,1,0)*IF('Shoppable Services'!$D$4=$B66,1,0)*IF('Shoppable Services'!$C$4=$A66,1,0)*IF('Shoppable Services'!$B$4=W$52,W15,0)</f>
        <v>0</v>
      </c>
      <c r="X66" s="3">
        <f>IF('Shoppable Services'!$F$4=$D66,1,0)*IF('Shoppable Services'!$E$4=$C66,1,0)*IF('Shoppable Services'!$D$4=$B66,1,0)*IF('Shoppable Services'!$C$4=$A66,1,0)*IF('Shoppable Services'!$B$4=X$52,X15,0)</f>
        <v>0</v>
      </c>
      <c r="Y66" s="3">
        <f>IF('Shoppable Services'!$F$4=$D66,1,0)*IF('Shoppable Services'!$E$4=$C66,1,0)*IF('Shoppable Services'!$D$4=$B66,1,0)*IF('Shoppable Services'!$C$4=$A66,1,0)*IF('Shoppable Services'!$B$4=Y$52,Y15,0)</f>
        <v>0</v>
      </c>
      <c r="Z66" s="3">
        <f>IF('Shoppable Services'!$F$4=$D66,1,0)*IF('Shoppable Services'!$E$4=$C66,1,0)*IF('Shoppable Services'!$D$4=$B66,1,0)*IF('Shoppable Services'!$C$4=$A66,1,0)*IF('Shoppable Services'!$B$4=Z$52,Z15,0)</f>
        <v>0</v>
      </c>
      <c r="AA66" s="3">
        <f>IF('Shoppable Services'!$F$4=$D66,1,0)*IF('Shoppable Services'!$E$4=$C66,1,0)*IF('Shoppable Services'!$D$4=$B66,1,0)*IF('Shoppable Services'!$C$4=$A66,1,0)*IF('Shoppable Services'!$B$4=AA$52,AA15,0)</f>
        <v>0</v>
      </c>
      <c r="AB66" s="3">
        <f>IF('Shoppable Services'!$F$4=$D66,1,0)*IF('Shoppable Services'!$E$4=$C66,1,0)*IF('Shoppable Services'!$D$4=$B66,1,0)*IF('Shoppable Services'!$C$4=$A66,1,0)*IF('Shoppable Services'!$B$4=AB$52,AB15,0)</f>
        <v>0</v>
      </c>
      <c r="AC66" s="3">
        <f>IF('Shoppable Services'!$F$4=$D66,1,0)*IF('Shoppable Services'!$E$4=$C66,1,0)*IF('Shoppable Services'!$D$4=$B66,1,0)*IF('Shoppable Services'!$C$4=$A66,1,0)*IF('Shoppable Services'!$B$4=AC$52,AC15,0)</f>
        <v>0</v>
      </c>
      <c r="AD66" s="3">
        <f>IF('Shoppable Services'!$F$4=$D66,1,0)*IF('Shoppable Services'!$E$4=$C66,1,0)*IF('Shoppable Services'!$D$4=$B66,1,0)*IF('Shoppable Services'!$C$4=$A66,1,0)*IF('Shoppable Services'!$B$4=AD$52,AD15,0)</f>
        <v>0</v>
      </c>
      <c r="AE66" s="3">
        <f>IF('Shoppable Services'!$F$4=$D66,1,0)*IF('Shoppable Services'!$E$4=$C66,1,0)*IF('Shoppable Services'!$D$4=$B66,1,0)*IF('Shoppable Services'!$C$4=$A66,1,0)*IF('Shoppable Services'!$B$4=AE$52,AE15,0)</f>
        <v>0</v>
      </c>
      <c r="AF66" s="3">
        <f>IF('Shoppable Services'!$F$4=$D66,1,0)*IF('Shoppable Services'!$E$4=$C66,1,0)*IF('Shoppable Services'!$D$4=$B66,1,0)*IF('Shoppable Services'!$C$4=$A66,1,0)*IF('Shoppable Services'!$B$4=AF$52,AF15,0)</f>
        <v>0</v>
      </c>
      <c r="AG66" s="3">
        <f>IF('Shoppable Services'!$F$4=$D66,1,0)*IF('Shoppable Services'!$E$4=$C66,1,0)*IF('Shoppable Services'!$D$4=$B66,1,0)*IF('Shoppable Services'!$C$4=$A66,1,0)*IF('Shoppable Services'!$B$4=AG$52,AG15,0)</f>
        <v>0</v>
      </c>
      <c r="AH66" s="3">
        <f>IF('Shoppable Services'!$F$4=$D66,1,0)*IF('Shoppable Services'!$E$4=$C66,1,0)*IF('Shoppable Services'!$D$4=$B66,1,0)*IF('Shoppable Services'!$C$4=$A66,1,0)*IF('Shoppable Services'!$B$4=AH$52,AH15,0)</f>
        <v>0</v>
      </c>
      <c r="AI66" s="3">
        <f>IF('Shoppable Services'!$F$4=$D66,1,0)*IF('Shoppable Services'!$E$4=$C66,1,0)*IF('Shoppable Services'!$D$4=$B66,1,0)*IF('Shoppable Services'!$C$4=$A66,1,0)*IF('Shoppable Services'!$B$4=AI$52,AI15,0)</f>
        <v>0</v>
      </c>
      <c r="AJ66" s="3">
        <f>IF('Shoppable Services'!$F$4=$D66,1,0)*IF('Shoppable Services'!$E$4=$C66,1,0)*IF('Shoppable Services'!$D$4=$B66,1,0)*IF('Shoppable Services'!$C$4=$A66,1,0)*IF('Shoppable Services'!$B$4=AJ$52,AJ15,0)</f>
        <v>0</v>
      </c>
      <c r="AK66" s="3">
        <f>IF('Shoppable Services'!$F$4=$D66,1,0)*IF('Shoppable Services'!$E$4=$C66,1,0)*IF('Shoppable Services'!$D$4=$B66,1,0)*IF('Shoppable Services'!$C$4=$A66,1,0)*IF('Shoppable Services'!$B$4=AK$52,AK15,0)</f>
        <v>0</v>
      </c>
      <c r="AL66" s="3">
        <f>IF('Shoppable Services'!$F$4=$D66,1,0)*IF('Shoppable Services'!$E$4=$C66,1,0)*IF('Shoppable Services'!$D$4=$B66,1,0)*IF('Shoppable Services'!$C$4=$A66,1,0)*IF('Shoppable Services'!$B$4=AL$52,AL15,0)</f>
        <v>0</v>
      </c>
      <c r="AM66" s="3">
        <f>IF('Shoppable Services'!$F$4=$D66,1,0)*IF('Shoppable Services'!$E$4=$C66,1,0)*IF('Shoppable Services'!$D$4=$B66,1,0)*IF('Shoppable Services'!$C$4=$A66,1,0)*IF('Shoppable Services'!$B$4=AM$52,AM15,0)</f>
        <v>0</v>
      </c>
      <c r="AN66" s="3">
        <f>IF('Shoppable Services'!$F$4=$D66,1,0)*IF('Shoppable Services'!$E$4=$C66,1,0)*IF('Shoppable Services'!$D$4=$B66,1,0)*IF('Shoppable Services'!$C$4=$A66,1,0)*IF('Shoppable Services'!$B$4=AN$52,AN15,0)</f>
        <v>0</v>
      </c>
      <c r="AO66" s="3">
        <f>IF('Shoppable Services'!$F$4=$D66,1,0)*IF('Shoppable Services'!$E$4=$C66,1,0)*IF('Shoppable Services'!$D$4=$B66,1,0)*IF('Shoppable Services'!$C$4=$A66,1,0)*IF('Shoppable Services'!$B$4=AO$52,AO15,0)</f>
        <v>0</v>
      </c>
      <c r="AP66" s="3">
        <f>IF('Shoppable Services'!$F$4=$D66,1,0)*IF('Shoppable Services'!$E$4=$C66,1,0)*IF('Shoppable Services'!$D$4=$B66,1,0)*IF('Shoppable Services'!$C$4=$A66,1,0)*IF('Shoppable Services'!$B$4=AP$52,AP15,0)</f>
        <v>0</v>
      </c>
      <c r="AQ66" s="3">
        <f>IF('Shoppable Services'!$F$4=$D66,1,0)*IF('Shoppable Services'!$E$4=$C66,1,0)*IF('Shoppable Services'!$D$4=$B66,1,0)*IF('Shoppable Services'!$C$4=$A66,1,0)*IF('Shoppable Services'!$B$4=AQ$52,AQ15,0)</f>
        <v>0</v>
      </c>
      <c r="AR66" s="3">
        <f>IF('Shoppable Services'!$F$4=$D66,1,0)*IF('Shoppable Services'!$E$4=$C66,1,0)*IF('Shoppable Services'!$D$4=$B66,1,0)*IF('Shoppable Services'!$C$4=$A66,1,0)*IF('Shoppable Services'!$B$4=AR$52,AR15,0)</f>
        <v>0</v>
      </c>
      <c r="AS66" s="3">
        <f>IF('Shoppable Services'!$F$4=$D66,1,0)*IF('Shoppable Services'!$E$4=$C66,1,0)*IF('Shoppable Services'!$D$4=$B66,1,0)*IF('Shoppable Services'!$C$4=$A66,1,0)*IF('Shoppable Services'!$B$4=AS$52,AS15,0)</f>
        <v>0</v>
      </c>
      <c r="AT66" s="3">
        <f>IF('Shoppable Services'!$F$4=$D66,1,0)*IF('Shoppable Services'!$E$4=$C66,1,0)*IF('Shoppable Services'!$D$4=$B66,1,0)*IF('Shoppable Services'!$C$4=$A66,1,0)*IF('Shoppable Services'!$B$4=AT$52,AT15,0)</f>
        <v>0</v>
      </c>
      <c r="AU66" s="3">
        <f>IF('Shoppable Services'!$F$4=$D66,1,0)*IF('Shoppable Services'!$E$4=$C66,1,0)*IF('Shoppable Services'!$D$4=$B66,1,0)*IF('Shoppable Services'!$C$4=$A66,1,0)*IF('Shoppable Services'!$B$4=AU$52,AU15,0)</f>
        <v>0</v>
      </c>
      <c r="AV66" s="3">
        <f>IF('Shoppable Services'!$F$4=$D66,1,0)*IF('Shoppable Services'!$E$4=$C66,1,0)*IF('Shoppable Services'!$D$4=$B66,1,0)*IF('Shoppable Services'!$C$4=$A66,1,0)*IF('Shoppable Services'!$B$4=AV$52,AV15,0)</f>
        <v>0</v>
      </c>
      <c r="AW66" s="3">
        <f>IF('Shoppable Services'!$F$4=$D66,1,0)*IF('Shoppable Services'!$E$4=$C66,1,0)*IF('Shoppable Services'!$D$4=$B66,1,0)*IF('Shoppable Services'!$C$4=$A66,1,0)*IF('Shoppable Services'!$B$4=AW$52,AW15,0)</f>
        <v>0</v>
      </c>
      <c r="AX66" s="3">
        <f>IF('Shoppable Services'!$F$4=$D66,1,0)*IF('Shoppable Services'!$E$4=$C66,1,0)*IF('Shoppable Services'!$D$4=$B66,1,0)*IF('Shoppable Services'!$C$4=$A66,1,0)*IF('Shoppable Services'!$B$4=AX$52,AX15,0)</f>
        <v>0</v>
      </c>
      <c r="AY66" s="3">
        <f>IF('Shoppable Services'!$F$4=$D66,1,0)*IF('Shoppable Services'!$E$4=$C66,1,0)*IF('Shoppable Services'!$D$4=$B66,1,0)*IF('Shoppable Services'!$C$4=$A66,1,0)*IF('Shoppable Services'!$B$4=AY$52,AY15,0)</f>
        <v>0</v>
      </c>
      <c r="AZ66" s="3">
        <f>IF('Shoppable Services'!$F$4=$D66,1,0)*IF('Shoppable Services'!$E$4=$C66,1,0)*IF('Shoppable Services'!$D$4=$B66,1,0)*IF('Shoppable Services'!$C$4=$A66,1,0)*IF('Shoppable Services'!$B$4=AZ$52,AZ15,0)</f>
        <v>0</v>
      </c>
      <c r="BA66" s="3">
        <f>IF('Shoppable Services'!$F$4=$D66,1,0)*IF('Shoppable Services'!$E$4=$C66,1,0)*IF('Shoppable Services'!$D$4=$B66,1,0)*IF('Shoppable Services'!$C$4=$A66,1,0)*IF('Shoppable Services'!$B$4=BA$52,BA15,0)</f>
        <v>0</v>
      </c>
      <c r="BB66" s="3">
        <f>IF('Shoppable Services'!$F$4=$D66,1,0)*IF('Shoppable Services'!$E$4=$C66,1,0)*IF('Shoppable Services'!$D$4=$B66,1,0)*IF('Shoppable Services'!$C$4=$A66,1,0)*IF('Shoppable Services'!$B$4=BB$52,BB15,0)</f>
        <v>0</v>
      </c>
      <c r="BC66" s="3">
        <f>IF('Shoppable Services'!$F$4=$D66,1,0)*IF('Shoppable Services'!$E$4=$C66,1,0)*IF('Shoppable Services'!$D$4=$B66,1,0)*IF('Shoppable Services'!$C$4=$A66,1,0)*IF('Shoppable Services'!$B$4=BC$52,BC15,0)</f>
        <v>0</v>
      </c>
      <c r="BD66" s="3">
        <f>IF('Shoppable Services'!$F$4=$D66,1,0)*IF('Shoppable Services'!$E$4=$C66,1,0)*IF('Shoppable Services'!$D$4=$B66,1,0)*IF('Shoppable Services'!$C$4=$A66,1,0)*IF('Shoppable Services'!$B$4=BD$52,BD15,0)</f>
        <v>0</v>
      </c>
      <c r="BE66" s="3">
        <f>IF('Shoppable Services'!$F$4=$D66,1,0)*IF('Shoppable Services'!$E$4=$C66,1,0)*IF('Shoppable Services'!$D$4=$B66,1,0)*IF('Shoppable Services'!$C$4=$A66,1,0)*IF('Shoppable Services'!$B$4=BE$52,BE15,0)</f>
        <v>0</v>
      </c>
      <c r="BF66" s="3">
        <f>IF('Shoppable Services'!$F$4=$D66,1,0)*IF('Shoppable Services'!$E$4=$C66,1,0)*IF('Shoppable Services'!$D$4=$B66,1,0)*IF('Shoppable Services'!$C$4=$A66,1,0)*IF('Shoppable Services'!$B$4=BF$52,BF15,0)</f>
        <v>0</v>
      </c>
      <c r="BG66" s="3">
        <f>IF('Shoppable Services'!$F$4=$D66,1,0)*IF('Shoppable Services'!$E$4=$C66,1,0)*IF('Shoppable Services'!$D$4=$B66,1,0)*IF('Shoppable Services'!$C$4=$A66,1,0)*IF('Shoppable Services'!$B$4=BG$52,BG15,0)</f>
        <v>0</v>
      </c>
    </row>
    <row r="67" spans="1:59">
      <c r="E67" s="3">
        <f>COUNTIF(E53:E66,"&gt;0")</f>
        <v>1</v>
      </c>
      <c r="F67" s="3">
        <f>COUNTIF(F53:F66,"&gt;0")</f>
        <v>1</v>
      </c>
      <c r="G67" s="3">
        <f>COUNTIF(G53:G66,"&gt;0")</f>
        <v>1</v>
      </c>
      <c r="H67" s="3">
        <f>COUNTIF(H53:H66,"&gt;0")</f>
        <v>1</v>
      </c>
      <c r="I67" s="3">
        <f>COUNTIF(I53:I66,"&gt;0")</f>
        <v>1</v>
      </c>
      <c r="J67" s="3">
        <f>COUNTIF(J53:BE66,"&gt;0")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B2BA5F-0D5F-447E-A136-E595E8C354FC}"/>
</file>

<file path=customXml/itemProps2.xml><?xml version="1.0" encoding="utf-8"?>
<ds:datastoreItem xmlns:ds="http://schemas.openxmlformats.org/officeDocument/2006/customXml" ds:itemID="{44868A37-A2BF-42C1-98BF-AB2DDEDB748C}"/>
</file>

<file path=customXml/itemProps3.xml><?xml version="1.0" encoding="utf-8"?>
<ds:datastoreItem xmlns:ds="http://schemas.openxmlformats.org/officeDocument/2006/customXml" ds:itemID="{2157F77C-19AC-43E6-913C-CF0167CC6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2022-01-26T13:40:35Z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