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aknowaks\Desktop\From Desktop\CORRECTED CMS readable files\"/>
    </mc:Choice>
  </mc:AlternateContent>
  <xr:revisionPtr revIDLastSave="1" documentId="13_ncr:1_{3689538B-0596-43A1-AFE6-7B79B0A8BCB5}" xr6:coauthVersionLast="46" xr6:coauthVersionMax="46" xr10:uidLastSave="{EA429D35-A682-45C4-AE72-35BA1BE489E9}"/>
  <bookViews>
    <workbookView xWindow="390" yWindow="390" windowWidth="18390" windowHeight="9720" xr2:uid="{00000000-000D-0000-FFFF-FFFF00000000}"/>
  </bookViews>
  <sheets>
    <sheet name="Machine Readable" sheetId="7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M16" i="7" l="1"/>
  <c r="M17" i="7"/>
  <c r="M15" i="7"/>
  <c r="G15" i="7" l="1"/>
  <c r="H15" i="7"/>
  <c r="G16" i="7"/>
  <c r="H16" i="7"/>
  <c r="G17" i="7"/>
  <c r="H17" i="7"/>
  <c r="G18" i="7"/>
  <c r="H18" i="7"/>
  <c r="G19" i="7"/>
  <c r="H19" i="7"/>
  <c r="G20" i="7"/>
  <c r="H20" i="7"/>
  <c r="G2" i="7"/>
  <c r="G3" i="7" l="1"/>
  <c r="H3" i="7"/>
  <c r="G4" i="7"/>
  <c r="H4" i="7"/>
  <c r="G5" i="7"/>
  <c r="H5" i="7"/>
  <c r="G6" i="7"/>
  <c r="H6" i="7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H2" i="7"/>
</calcChain>
</file>

<file path=xl/sharedStrings.xml><?xml version="1.0" encoding="utf-8"?>
<sst xmlns="http://schemas.openxmlformats.org/spreadsheetml/2006/main" count="146" uniqueCount="38">
  <si>
    <t>Level of Care</t>
  </si>
  <si>
    <t>Specialty</t>
  </si>
  <si>
    <t>Age</t>
  </si>
  <si>
    <t>Rate Type</t>
  </si>
  <si>
    <t>Gross Charge</t>
  </si>
  <si>
    <t>Revenue Code</t>
  </si>
  <si>
    <t>Low Rate</t>
  </si>
  <si>
    <t>High Rate</t>
  </si>
  <si>
    <t>Tricare East</t>
  </si>
  <si>
    <t>Cigna</t>
  </si>
  <si>
    <t>Aetna Managed Medicare</t>
  </si>
  <si>
    <t>Blue Cross of SC</t>
  </si>
  <si>
    <t>First Choice/Selct Health MGM</t>
  </si>
  <si>
    <t>Medicaid</t>
  </si>
  <si>
    <t>AETNA</t>
  </si>
  <si>
    <t>BLUE CROSS RTC</t>
  </si>
  <si>
    <t>HUMANA/LIFESYNCH</t>
  </si>
  <si>
    <t>CENPATICO</t>
  </si>
  <si>
    <t>MH NET</t>
  </si>
  <si>
    <t>MAGELLAN</t>
  </si>
  <si>
    <t>COMPSYCH</t>
  </si>
  <si>
    <t>BEACON HEATLH OPTIONS</t>
  </si>
  <si>
    <t>MEDCOST</t>
  </si>
  <si>
    <t>UBH</t>
  </si>
  <si>
    <t>UBH MANAGED MEDICARE</t>
  </si>
  <si>
    <t>HUMANA MANAGED MEDICARE</t>
  </si>
  <si>
    <t>Inpatient</t>
  </si>
  <si>
    <t>Detox</t>
  </si>
  <si>
    <t>Adolescent</t>
  </si>
  <si>
    <t>Per Diem</t>
  </si>
  <si>
    <t>Adult</t>
  </si>
  <si>
    <t>Geriatric</t>
  </si>
  <si>
    <t>Dual-Diagnosis</t>
  </si>
  <si>
    <t>Psych</t>
  </si>
  <si>
    <t>Rehab</t>
  </si>
  <si>
    <t>Residential Treatment(RTC)</t>
  </si>
  <si>
    <t>Case Rate/DRG</t>
  </si>
  <si>
    <t>% of Medicare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</si>
</sst>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#.00"/>
    <numFmt numFmtId="165" formatCode="##,###,###,##0"/>
    <numFmt numFmtId="166" formatCode="#,###,###,###.00"/>
  </numFmts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0" fontId="2" fillId="0" borderId="0" xfId="0" applyFont="1" applyFill="1"/>
    <xf numFmtId="9" fontId="0" fillId="0" borderId="0" xfId="0" applyNumberFormat="1" applyFill="1"/>
    <xf numFmtId="9" fontId="0" fillId="0" borderId="0" xfId="1" applyFont="1" applyFill="1"/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"/>
  <sheetViews>
    <sheetView tabSelected="1" zoomScale="84" zoomScaleNormal="84" workbookViewId="0">
      <selection activeCell="G14" sqref="G14"/>
    </sheetView>
  </sheetViews>
  <sheetFormatPr defaultColWidth="12.7109375" defaultRowHeight="15"/>
  <cols>
    <col min="1" max="1" width="27.28515625" style="4" bestFit="1" customWidth="1"/>
    <col min="2" max="2" width="17.140625" style="4" customWidth="1"/>
    <col min="3" max="3" width="12.7109375" style="4"/>
    <col min="4" max="4" width="19.5703125" style="4" customWidth="1"/>
    <col min="5" max="16384" width="12.7109375" style="4"/>
  </cols>
  <sheetData>
    <row r="1" spans="1:26" s="10" customFormat="1" ht="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</row>
    <row r="2" spans="1:26">
      <c r="A2" s="4" t="s">
        <v>26</v>
      </c>
      <c r="B2" s="4" t="s">
        <v>27</v>
      </c>
      <c r="C2" s="4" t="s">
        <v>28</v>
      </c>
      <c r="D2" s="4" t="s">
        <v>29</v>
      </c>
      <c r="E2" s="1">
        <v>2200</v>
      </c>
      <c r="F2" s="2">
        <v>126</v>
      </c>
      <c r="G2" s="1">
        <f>MIN(I2:Z2)</f>
        <v>700</v>
      </c>
      <c r="H2" s="1">
        <f>MAX(I2:Z2)</f>
        <v>1061</v>
      </c>
      <c r="I2" s="3">
        <v>751</v>
      </c>
      <c r="J2" s="3"/>
      <c r="K2" s="3">
        <v>998</v>
      </c>
      <c r="L2" s="3"/>
      <c r="M2" s="3"/>
      <c r="N2" s="3"/>
      <c r="O2" s="3">
        <v>998</v>
      </c>
      <c r="P2" s="3"/>
      <c r="Q2" s="3">
        <v>978</v>
      </c>
      <c r="R2" s="3">
        <v>700</v>
      </c>
      <c r="S2" s="3"/>
      <c r="T2" s="3">
        <v>965</v>
      </c>
      <c r="U2" s="3">
        <v>871</v>
      </c>
      <c r="V2" s="3">
        <v>1061</v>
      </c>
      <c r="W2" s="3">
        <v>795</v>
      </c>
      <c r="X2" s="3">
        <v>869</v>
      </c>
      <c r="Y2" s="3">
        <v>869</v>
      </c>
      <c r="Z2" s="3"/>
    </row>
    <row r="3" spans="1:26">
      <c r="A3" s="4" t="s">
        <v>26</v>
      </c>
      <c r="B3" s="4" t="s">
        <v>27</v>
      </c>
      <c r="C3" s="4" t="s">
        <v>30</v>
      </c>
      <c r="D3" s="4" t="s">
        <v>29</v>
      </c>
      <c r="E3" s="1">
        <v>2200</v>
      </c>
      <c r="F3" s="2">
        <v>126</v>
      </c>
      <c r="G3" s="1">
        <f>MIN(I3:Z3)</f>
        <v>700</v>
      </c>
      <c r="H3" s="1">
        <f>MAX(I3:Z3)</f>
        <v>1061</v>
      </c>
      <c r="I3" s="3">
        <v>751</v>
      </c>
      <c r="J3" s="3">
        <v>1002</v>
      </c>
      <c r="K3" s="3">
        <v>998</v>
      </c>
      <c r="L3" s="3">
        <v>843</v>
      </c>
      <c r="M3" s="3"/>
      <c r="N3" s="3"/>
      <c r="O3" s="3">
        <v>998</v>
      </c>
      <c r="P3" s="3"/>
      <c r="Q3" s="3">
        <v>978</v>
      </c>
      <c r="R3" s="3">
        <v>700</v>
      </c>
      <c r="S3" s="3">
        <v>926</v>
      </c>
      <c r="T3" s="3">
        <v>965</v>
      </c>
      <c r="U3" s="3">
        <v>871</v>
      </c>
      <c r="V3" s="3">
        <v>1061</v>
      </c>
      <c r="W3" s="3">
        <v>795</v>
      </c>
      <c r="X3" s="3">
        <v>869</v>
      </c>
      <c r="Y3" s="3">
        <v>869</v>
      </c>
      <c r="Z3" s="3"/>
    </row>
    <row r="4" spans="1:26">
      <c r="A4" s="4" t="s">
        <v>26</v>
      </c>
      <c r="B4" s="4" t="s">
        <v>27</v>
      </c>
      <c r="C4" s="4" t="s">
        <v>31</v>
      </c>
      <c r="D4" s="4" t="s">
        <v>29</v>
      </c>
      <c r="E4" s="1">
        <v>2200</v>
      </c>
      <c r="F4" s="2">
        <v>126</v>
      </c>
      <c r="G4" s="1">
        <f>MIN(I4:Z4)</f>
        <v>700</v>
      </c>
      <c r="H4" s="1">
        <f>MAX(I4:Z4)</f>
        <v>1061</v>
      </c>
      <c r="I4" s="3">
        <v>751</v>
      </c>
      <c r="J4" s="3">
        <v>1002</v>
      </c>
      <c r="K4" s="3">
        <v>998</v>
      </c>
      <c r="L4" s="3">
        <v>843</v>
      </c>
      <c r="M4" s="3"/>
      <c r="N4" s="3"/>
      <c r="O4" s="3">
        <v>998</v>
      </c>
      <c r="P4" s="3"/>
      <c r="Q4" s="3">
        <v>978</v>
      </c>
      <c r="R4" s="3">
        <v>700</v>
      </c>
      <c r="S4" s="3">
        <v>926</v>
      </c>
      <c r="T4" s="3">
        <v>965</v>
      </c>
      <c r="U4" s="3">
        <v>871</v>
      </c>
      <c r="V4" s="3">
        <v>1061</v>
      </c>
      <c r="W4" s="3">
        <v>795</v>
      </c>
      <c r="X4" s="3">
        <v>869</v>
      </c>
      <c r="Y4" s="3">
        <v>869</v>
      </c>
      <c r="Z4" s="3"/>
    </row>
    <row r="5" spans="1:26">
      <c r="A5" s="4" t="s">
        <v>26</v>
      </c>
      <c r="B5" s="4" t="s">
        <v>32</v>
      </c>
      <c r="C5" s="4" t="s">
        <v>28</v>
      </c>
      <c r="D5" s="4" t="s">
        <v>29</v>
      </c>
      <c r="E5" s="1">
        <v>2200</v>
      </c>
      <c r="F5" s="2">
        <v>124</v>
      </c>
      <c r="G5" s="1">
        <f>MIN(I5:Z5)</f>
        <v>751</v>
      </c>
      <c r="H5" s="1">
        <f>MAX(I5:Z5)</f>
        <v>1061</v>
      </c>
      <c r="I5" s="3">
        <v>751</v>
      </c>
      <c r="J5" s="3">
        <v>969</v>
      </c>
      <c r="K5" s="3">
        <v>998</v>
      </c>
      <c r="L5" s="3"/>
      <c r="M5" s="3"/>
      <c r="N5" s="3"/>
      <c r="O5" s="3">
        <v>998</v>
      </c>
      <c r="P5" s="3"/>
      <c r="Q5" s="3">
        <v>978</v>
      </c>
      <c r="R5" s="3"/>
      <c r="S5" s="3"/>
      <c r="T5" s="3">
        <v>965</v>
      </c>
      <c r="U5" s="3">
        <v>871</v>
      </c>
      <c r="V5" s="3">
        <v>1061</v>
      </c>
      <c r="W5" s="3">
        <v>795</v>
      </c>
      <c r="X5" s="3">
        <v>869</v>
      </c>
      <c r="Y5" s="3">
        <v>869</v>
      </c>
      <c r="Z5" s="3"/>
    </row>
    <row r="6" spans="1:26">
      <c r="A6" s="4" t="s">
        <v>26</v>
      </c>
      <c r="B6" s="4" t="s">
        <v>32</v>
      </c>
      <c r="C6" s="4" t="s">
        <v>30</v>
      </c>
      <c r="D6" s="4" t="s">
        <v>29</v>
      </c>
      <c r="E6" s="1">
        <v>2200</v>
      </c>
      <c r="F6" s="2">
        <v>124</v>
      </c>
      <c r="G6" s="1">
        <f>MIN(I6:Z6)</f>
        <v>751</v>
      </c>
      <c r="H6" s="1">
        <f>MAX(I6:Z6)</f>
        <v>1061</v>
      </c>
      <c r="I6" s="3">
        <v>751</v>
      </c>
      <c r="J6" s="3">
        <v>969</v>
      </c>
      <c r="K6" s="3">
        <v>998</v>
      </c>
      <c r="L6" s="3">
        <v>843</v>
      </c>
      <c r="M6" s="3"/>
      <c r="N6" s="3"/>
      <c r="O6" s="3">
        <v>998</v>
      </c>
      <c r="P6" s="3"/>
      <c r="Q6" s="3">
        <v>978</v>
      </c>
      <c r="R6" s="3"/>
      <c r="S6" s="3"/>
      <c r="T6" s="3">
        <v>965</v>
      </c>
      <c r="U6" s="3">
        <v>871</v>
      </c>
      <c r="V6" s="3">
        <v>1061</v>
      </c>
      <c r="W6" s="3">
        <v>795</v>
      </c>
      <c r="X6" s="3">
        <v>869</v>
      </c>
      <c r="Y6" s="3">
        <v>869</v>
      </c>
      <c r="Z6" s="3"/>
    </row>
    <row r="7" spans="1:26">
      <c r="A7" s="4" t="s">
        <v>26</v>
      </c>
      <c r="B7" s="4" t="s">
        <v>32</v>
      </c>
      <c r="C7" s="4" t="s">
        <v>31</v>
      </c>
      <c r="D7" s="4" t="s">
        <v>29</v>
      </c>
      <c r="E7" s="1">
        <v>2200</v>
      </c>
      <c r="F7" s="2">
        <v>124</v>
      </c>
      <c r="G7" s="1">
        <f>MIN(I7:Z7)</f>
        <v>751</v>
      </c>
      <c r="H7" s="1">
        <f>MAX(I7:Z7)</f>
        <v>1061</v>
      </c>
      <c r="I7" s="3">
        <v>751</v>
      </c>
      <c r="J7" s="3">
        <v>969</v>
      </c>
      <c r="K7" s="3">
        <v>998</v>
      </c>
      <c r="L7" s="3">
        <v>843</v>
      </c>
      <c r="M7" s="3"/>
      <c r="N7" s="3"/>
      <c r="O7" s="3">
        <v>998</v>
      </c>
      <c r="P7" s="3"/>
      <c r="Q7" s="3">
        <v>978</v>
      </c>
      <c r="R7" s="3"/>
      <c r="S7" s="3"/>
      <c r="T7" s="3">
        <v>965</v>
      </c>
      <c r="U7" s="3">
        <v>871</v>
      </c>
      <c r="V7" s="3">
        <v>1061</v>
      </c>
      <c r="W7" s="3">
        <v>795</v>
      </c>
      <c r="X7" s="3">
        <v>869</v>
      </c>
      <c r="Y7" s="3">
        <v>869</v>
      </c>
      <c r="Z7" s="3"/>
    </row>
    <row r="8" spans="1:26">
      <c r="A8" s="4" t="s">
        <v>26</v>
      </c>
      <c r="B8" s="4" t="s">
        <v>33</v>
      </c>
      <c r="C8" s="4" t="s">
        <v>28</v>
      </c>
      <c r="D8" s="4" t="s">
        <v>29</v>
      </c>
      <c r="E8" s="1">
        <v>2200</v>
      </c>
      <c r="F8" s="2">
        <v>124</v>
      </c>
      <c r="G8" s="1">
        <f>MIN(I8:Z8)</f>
        <v>700</v>
      </c>
      <c r="H8" s="1">
        <f>MAX(I8:Z8)</f>
        <v>1061</v>
      </c>
      <c r="I8" s="3">
        <v>751</v>
      </c>
      <c r="J8" s="3">
        <v>969</v>
      </c>
      <c r="K8" s="3">
        <v>998</v>
      </c>
      <c r="L8" s="3">
        <v>843</v>
      </c>
      <c r="M8" s="3"/>
      <c r="N8" s="3"/>
      <c r="O8" s="3">
        <v>998</v>
      </c>
      <c r="P8" s="3"/>
      <c r="Q8" s="3">
        <v>978</v>
      </c>
      <c r="R8" s="3">
        <v>700</v>
      </c>
      <c r="S8" s="3"/>
      <c r="T8" s="3">
        <v>965</v>
      </c>
      <c r="U8" s="3">
        <v>871</v>
      </c>
      <c r="V8" s="3">
        <v>1061</v>
      </c>
      <c r="W8" s="3">
        <v>795</v>
      </c>
      <c r="X8" s="3">
        <v>869</v>
      </c>
      <c r="Y8" s="3">
        <v>869</v>
      </c>
      <c r="Z8" s="3"/>
    </row>
    <row r="9" spans="1:26">
      <c r="A9" s="4" t="s">
        <v>26</v>
      </c>
      <c r="B9" s="4" t="s">
        <v>33</v>
      </c>
      <c r="C9" s="4" t="s">
        <v>30</v>
      </c>
      <c r="D9" s="4" t="s">
        <v>29</v>
      </c>
      <c r="E9" s="1">
        <v>2200</v>
      </c>
      <c r="F9" s="2">
        <v>124</v>
      </c>
      <c r="G9" s="1">
        <f>MIN(I9:Z9)</f>
        <v>700</v>
      </c>
      <c r="H9" s="1">
        <f>MAX(I9:Z9)</f>
        <v>1061</v>
      </c>
      <c r="I9" s="3">
        <v>751</v>
      </c>
      <c r="J9" s="3">
        <v>969</v>
      </c>
      <c r="K9" s="3">
        <v>998</v>
      </c>
      <c r="L9" s="3">
        <v>843</v>
      </c>
      <c r="M9" s="3"/>
      <c r="N9" s="3"/>
      <c r="O9" s="3">
        <v>998</v>
      </c>
      <c r="P9" s="3"/>
      <c r="Q9" s="3">
        <v>978</v>
      </c>
      <c r="R9" s="3">
        <v>700</v>
      </c>
      <c r="S9" s="3">
        <v>926</v>
      </c>
      <c r="T9" s="3">
        <v>965</v>
      </c>
      <c r="U9" s="3">
        <v>871</v>
      </c>
      <c r="V9" s="3">
        <v>1061</v>
      </c>
      <c r="W9" s="3">
        <v>795</v>
      </c>
      <c r="X9" s="3">
        <v>869</v>
      </c>
      <c r="Y9" s="3">
        <v>869</v>
      </c>
      <c r="Z9" s="3"/>
    </row>
    <row r="10" spans="1:26">
      <c r="A10" s="4" t="s">
        <v>26</v>
      </c>
      <c r="B10" s="4" t="s">
        <v>33</v>
      </c>
      <c r="C10" s="4" t="s">
        <v>31</v>
      </c>
      <c r="D10" s="4" t="s">
        <v>29</v>
      </c>
      <c r="E10" s="1">
        <v>2200</v>
      </c>
      <c r="F10" s="2">
        <v>124</v>
      </c>
      <c r="G10" s="1">
        <f>MIN(I10:Z10)</f>
        <v>700</v>
      </c>
      <c r="H10" s="1">
        <f>MAX(I10:Z10)</f>
        <v>1061</v>
      </c>
      <c r="I10" s="3">
        <v>751</v>
      </c>
      <c r="J10" s="3">
        <v>969</v>
      </c>
      <c r="K10" s="3">
        <v>998</v>
      </c>
      <c r="L10" s="3">
        <v>843</v>
      </c>
      <c r="M10" s="3"/>
      <c r="N10" s="3"/>
      <c r="O10" s="3">
        <v>998</v>
      </c>
      <c r="P10" s="3"/>
      <c r="Q10" s="3">
        <v>978</v>
      </c>
      <c r="R10" s="3">
        <v>700</v>
      </c>
      <c r="S10" s="3">
        <v>926</v>
      </c>
      <c r="T10" s="3">
        <v>965</v>
      </c>
      <c r="U10" s="3">
        <v>871</v>
      </c>
      <c r="V10" s="3">
        <v>1061</v>
      </c>
      <c r="W10" s="3">
        <v>795</v>
      </c>
      <c r="X10" s="3">
        <v>869</v>
      </c>
      <c r="Y10" s="3">
        <v>869</v>
      </c>
      <c r="Z10" s="3"/>
    </row>
    <row r="11" spans="1:26">
      <c r="A11" s="4" t="s">
        <v>26</v>
      </c>
      <c r="B11" s="4" t="s">
        <v>34</v>
      </c>
      <c r="C11" s="4" t="s">
        <v>28</v>
      </c>
      <c r="D11" s="4" t="s">
        <v>29</v>
      </c>
      <c r="E11" s="1">
        <v>2200</v>
      </c>
      <c r="F11" s="2">
        <v>128</v>
      </c>
      <c r="G11" s="1">
        <f>MIN(I11:Z11)</f>
        <v>751</v>
      </c>
      <c r="H11" s="1">
        <f>MAX(I11:Z11)</f>
        <v>1061</v>
      </c>
      <c r="I11" s="3">
        <v>751</v>
      </c>
      <c r="J11" s="3">
        <v>969</v>
      </c>
      <c r="K11" s="3">
        <v>998</v>
      </c>
      <c r="L11" s="3"/>
      <c r="M11" s="3"/>
      <c r="N11" s="3"/>
      <c r="O11" s="3">
        <v>998</v>
      </c>
      <c r="P11" s="3"/>
      <c r="Q11" s="3"/>
      <c r="R11" s="3"/>
      <c r="S11" s="3"/>
      <c r="T11" s="3">
        <v>965</v>
      </c>
      <c r="U11" s="3">
        <v>871</v>
      </c>
      <c r="V11" s="3">
        <v>1061</v>
      </c>
      <c r="W11" s="3">
        <v>795</v>
      </c>
      <c r="X11" s="3"/>
      <c r="Y11" s="3"/>
      <c r="Z11" s="3"/>
    </row>
    <row r="12" spans="1:26">
      <c r="A12" s="4" t="s">
        <v>26</v>
      </c>
      <c r="B12" s="4" t="s">
        <v>34</v>
      </c>
      <c r="C12" s="4" t="s">
        <v>30</v>
      </c>
      <c r="D12" s="4" t="s">
        <v>29</v>
      </c>
      <c r="E12" s="1">
        <v>2200</v>
      </c>
      <c r="F12" s="2">
        <v>128</v>
      </c>
      <c r="G12" s="1">
        <f>MIN(I12:Z12)</f>
        <v>714</v>
      </c>
      <c r="H12" s="1">
        <f>MAX(I12:Z12)</f>
        <v>1061</v>
      </c>
      <c r="I12" s="3">
        <v>751</v>
      </c>
      <c r="J12" s="3">
        <v>969</v>
      </c>
      <c r="K12" s="3">
        <v>998</v>
      </c>
      <c r="L12" s="3">
        <v>834</v>
      </c>
      <c r="M12" s="3"/>
      <c r="N12" s="3"/>
      <c r="O12" s="3">
        <v>998</v>
      </c>
      <c r="P12" s="3"/>
      <c r="Q12" s="3">
        <v>850</v>
      </c>
      <c r="R12" s="3"/>
      <c r="S12" s="3">
        <v>926</v>
      </c>
      <c r="T12" s="3">
        <v>965</v>
      </c>
      <c r="U12" s="3">
        <v>871</v>
      </c>
      <c r="V12" s="3">
        <v>1061</v>
      </c>
      <c r="W12" s="3">
        <v>795</v>
      </c>
      <c r="X12" s="3">
        <v>714</v>
      </c>
      <c r="Y12" s="3">
        <v>714</v>
      </c>
      <c r="Z12" s="3"/>
    </row>
    <row r="13" spans="1:26">
      <c r="A13" s="4" t="s">
        <v>26</v>
      </c>
      <c r="B13" s="4" t="s">
        <v>34</v>
      </c>
      <c r="C13" s="4" t="s">
        <v>31</v>
      </c>
      <c r="D13" s="4" t="s">
        <v>29</v>
      </c>
      <c r="E13" s="1">
        <v>2200</v>
      </c>
      <c r="F13" s="2">
        <v>128</v>
      </c>
      <c r="G13" s="1">
        <f>MIN(I13:Z13)</f>
        <v>714</v>
      </c>
      <c r="H13" s="1">
        <f>MAX(I13:Z13)</f>
        <v>1061</v>
      </c>
      <c r="I13" s="3">
        <v>751</v>
      </c>
      <c r="J13" s="3">
        <v>969</v>
      </c>
      <c r="K13" s="3">
        <v>998</v>
      </c>
      <c r="L13" s="3">
        <v>834</v>
      </c>
      <c r="M13" s="3"/>
      <c r="N13" s="3"/>
      <c r="O13" s="3">
        <v>998</v>
      </c>
      <c r="P13" s="3"/>
      <c r="Q13" s="3">
        <v>850</v>
      </c>
      <c r="R13" s="3"/>
      <c r="S13" s="3">
        <v>926</v>
      </c>
      <c r="T13" s="3">
        <v>965</v>
      </c>
      <c r="U13" s="3">
        <v>871</v>
      </c>
      <c r="V13" s="3">
        <v>1061</v>
      </c>
      <c r="W13" s="3">
        <v>795</v>
      </c>
      <c r="X13" s="3">
        <v>714</v>
      </c>
      <c r="Y13" s="3">
        <v>714</v>
      </c>
      <c r="Z13" s="3"/>
    </row>
    <row r="14" spans="1:26" ht="16.5" customHeight="1">
      <c r="A14" s="4" t="s">
        <v>35</v>
      </c>
      <c r="B14" s="4" t="s">
        <v>33</v>
      </c>
      <c r="C14" s="4" t="s">
        <v>28</v>
      </c>
      <c r="D14" s="4" t="s">
        <v>29</v>
      </c>
      <c r="E14" s="1">
        <v>2200</v>
      </c>
      <c r="F14" s="2">
        <v>124</v>
      </c>
      <c r="G14" s="1">
        <f>MIN(I14:Z14)</f>
        <v>372</v>
      </c>
      <c r="H14" s="1">
        <f>MAX(I14:Z14)</f>
        <v>622</v>
      </c>
      <c r="I14" s="3"/>
      <c r="J14" s="3"/>
      <c r="K14" s="3"/>
      <c r="L14" s="3"/>
      <c r="M14" s="3"/>
      <c r="N14" s="3"/>
      <c r="O14" s="3"/>
      <c r="P14" s="3">
        <v>390</v>
      </c>
      <c r="Q14" s="3"/>
      <c r="R14" s="3"/>
      <c r="S14" s="3">
        <v>431</v>
      </c>
      <c r="T14" s="3">
        <v>484</v>
      </c>
      <c r="U14" s="3">
        <v>449</v>
      </c>
      <c r="V14" s="3">
        <v>622</v>
      </c>
      <c r="W14" s="3">
        <v>372</v>
      </c>
      <c r="X14" s="3">
        <v>495</v>
      </c>
      <c r="Y14" s="3">
        <v>495</v>
      </c>
      <c r="Z14" s="3"/>
    </row>
    <row r="15" spans="1:26">
      <c r="A15" s="4" t="s">
        <v>26</v>
      </c>
      <c r="B15" s="4" t="s">
        <v>27</v>
      </c>
      <c r="C15" s="4" t="s">
        <v>28</v>
      </c>
      <c r="D15" s="4" t="s">
        <v>36</v>
      </c>
      <c r="E15" s="1">
        <v>2200</v>
      </c>
      <c r="F15" s="2">
        <v>126</v>
      </c>
      <c r="G15" s="1">
        <f>MIN(I15:Z15)</f>
        <v>8638.19</v>
      </c>
      <c r="H15" s="1">
        <f>MAX(I15:Z15)</f>
        <v>8810.9538000000011</v>
      </c>
      <c r="M15" s="5">
        <f>8638.19*1.02</f>
        <v>8810.9538000000011</v>
      </c>
      <c r="N15" s="4">
        <v>8638.19</v>
      </c>
      <c r="Z15" s="3"/>
    </row>
    <row r="16" spans="1:26">
      <c r="A16" s="4" t="s">
        <v>26</v>
      </c>
      <c r="B16" s="4" t="s">
        <v>32</v>
      </c>
      <c r="C16" s="4" t="s">
        <v>28</v>
      </c>
      <c r="D16" s="4" t="s">
        <v>36</v>
      </c>
      <c r="E16" s="1">
        <v>2200</v>
      </c>
      <c r="F16" s="2">
        <v>124</v>
      </c>
      <c r="G16" s="1">
        <f>MIN(I16:Z16)</f>
        <v>8638.19</v>
      </c>
      <c r="H16" s="1">
        <f>MAX(I16:Z16)</f>
        <v>8810.9538000000011</v>
      </c>
      <c r="M16" s="5">
        <f t="shared" ref="M16:M17" si="0">8638.19*1.02</f>
        <v>8810.9538000000011</v>
      </c>
      <c r="N16" s="4">
        <v>8638.19</v>
      </c>
      <c r="Z16" s="3"/>
    </row>
    <row r="17" spans="1:26">
      <c r="A17" s="4" t="s">
        <v>26</v>
      </c>
      <c r="B17" s="4" t="s">
        <v>33</v>
      </c>
      <c r="C17" s="4" t="s">
        <v>28</v>
      </c>
      <c r="D17" s="4" t="s">
        <v>36</v>
      </c>
      <c r="E17" s="1">
        <v>2200</v>
      </c>
      <c r="F17" s="2">
        <v>124</v>
      </c>
      <c r="G17" s="1">
        <f>MIN(I17:Z17)</f>
        <v>8638.19</v>
      </c>
      <c r="H17" s="1">
        <f>MAX(I17:Z17)</f>
        <v>8810.9538000000011</v>
      </c>
      <c r="M17" s="5">
        <f t="shared" si="0"/>
        <v>8810.9538000000011</v>
      </c>
      <c r="N17" s="4">
        <v>8638.19</v>
      </c>
      <c r="Z17" s="3"/>
    </row>
    <row r="18" spans="1:26">
      <c r="A18" s="4" t="s">
        <v>26</v>
      </c>
      <c r="B18" s="4" t="s">
        <v>33</v>
      </c>
      <c r="C18" s="4" t="s">
        <v>31</v>
      </c>
      <c r="D18" s="4" t="s">
        <v>36</v>
      </c>
      <c r="E18" s="1">
        <v>2200</v>
      </c>
      <c r="F18" s="2">
        <v>124</v>
      </c>
      <c r="G18" s="1">
        <f>MIN(I18:Z18)</f>
        <v>8638.19</v>
      </c>
      <c r="H18" s="1">
        <f>MAX(I18:Z18)</f>
        <v>8638.19</v>
      </c>
      <c r="N18" s="4">
        <v>8638.19</v>
      </c>
      <c r="Z18" s="3"/>
    </row>
    <row r="19" spans="1:26">
      <c r="A19" s="4" t="s">
        <v>26</v>
      </c>
      <c r="B19" s="4" t="s">
        <v>27</v>
      </c>
      <c r="C19" s="4" t="s">
        <v>31</v>
      </c>
      <c r="D19" s="4" t="s">
        <v>36</v>
      </c>
      <c r="E19" s="1">
        <v>2200</v>
      </c>
      <c r="F19" s="2">
        <v>126</v>
      </c>
      <c r="G19" s="1">
        <f>MIN(I19:Z19)</f>
        <v>8638.19</v>
      </c>
      <c r="H19" s="1">
        <f>MAX(I19:Z19)</f>
        <v>8638.19</v>
      </c>
      <c r="N19" s="4">
        <v>8638.19</v>
      </c>
      <c r="Z19" s="3"/>
    </row>
    <row r="20" spans="1:26">
      <c r="A20" s="4" t="s">
        <v>26</v>
      </c>
      <c r="B20" s="4" t="s">
        <v>32</v>
      </c>
      <c r="C20" s="4" t="s">
        <v>31</v>
      </c>
      <c r="D20" s="4" t="s">
        <v>36</v>
      </c>
      <c r="E20" s="1">
        <v>2200</v>
      </c>
      <c r="F20" s="2">
        <v>124</v>
      </c>
      <c r="G20" s="1">
        <f>MIN(I20:Z20)</f>
        <v>8638.19</v>
      </c>
      <c r="H20" s="1">
        <f>MAX(I20:Z20)</f>
        <v>8638.19</v>
      </c>
      <c r="N20" s="4">
        <v>8638.19</v>
      </c>
      <c r="Z20" s="3"/>
    </row>
    <row r="21" spans="1:26">
      <c r="A21" s="4" t="s">
        <v>26</v>
      </c>
      <c r="B21" s="4" t="s">
        <v>27</v>
      </c>
      <c r="C21" s="4" t="s">
        <v>28</v>
      </c>
      <c r="D21" s="6" t="s">
        <v>37</v>
      </c>
      <c r="E21" s="1">
        <v>2200</v>
      </c>
      <c r="F21" s="2">
        <v>126</v>
      </c>
      <c r="G21" s="8">
        <f>MIN(I21:Z21)</f>
        <v>1</v>
      </c>
      <c r="H21" s="8">
        <f>MAX(I21:Z21)</f>
        <v>1</v>
      </c>
      <c r="Z21" s="7">
        <v>1</v>
      </c>
    </row>
    <row r="22" spans="1:26">
      <c r="A22" s="4" t="s">
        <v>26</v>
      </c>
      <c r="B22" s="4" t="s">
        <v>32</v>
      </c>
      <c r="C22" s="4" t="s">
        <v>28</v>
      </c>
      <c r="D22" s="6" t="s">
        <v>37</v>
      </c>
      <c r="E22" s="1">
        <v>2200</v>
      </c>
      <c r="F22" s="2">
        <v>124</v>
      </c>
      <c r="G22" s="8">
        <f>MIN(I22:Z22)</f>
        <v>1</v>
      </c>
      <c r="H22" s="8">
        <f>MAX(I22:Z22)</f>
        <v>1</v>
      </c>
      <c r="Z22" s="7">
        <v>1</v>
      </c>
    </row>
    <row r="23" spans="1:26">
      <c r="A23" s="4" t="s">
        <v>26</v>
      </c>
      <c r="B23" s="4" t="s">
        <v>33</v>
      </c>
      <c r="C23" s="4" t="s">
        <v>28</v>
      </c>
      <c r="D23" s="6" t="s">
        <v>37</v>
      </c>
      <c r="E23" s="1">
        <v>2200</v>
      </c>
      <c r="F23" s="2">
        <v>124</v>
      </c>
      <c r="G23" s="8">
        <f>MIN(I23:Z23)</f>
        <v>1</v>
      </c>
      <c r="H23" s="8">
        <f>MAX(I23:Z23)</f>
        <v>1</v>
      </c>
      <c r="Z23" s="7">
        <v>1</v>
      </c>
    </row>
    <row r="24" spans="1:26">
      <c r="A24" s="4" t="s">
        <v>26</v>
      </c>
      <c r="B24" s="4" t="s">
        <v>33</v>
      </c>
      <c r="C24" s="4" t="s">
        <v>31</v>
      </c>
      <c r="D24" s="6" t="s">
        <v>37</v>
      </c>
      <c r="E24" s="1">
        <v>2200</v>
      </c>
      <c r="F24" s="2">
        <v>124</v>
      </c>
      <c r="G24" s="8">
        <f>MIN(I24:Z24)</f>
        <v>1</v>
      </c>
      <c r="H24" s="8">
        <f>MAX(I24:Z24)</f>
        <v>1</v>
      </c>
      <c r="Z24" s="7">
        <v>1</v>
      </c>
    </row>
    <row r="25" spans="1:26">
      <c r="A25" s="4" t="s">
        <v>26</v>
      </c>
      <c r="B25" s="4" t="s">
        <v>27</v>
      </c>
      <c r="C25" s="4" t="s">
        <v>31</v>
      </c>
      <c r="D25" s="6" t="s">
        <v>37</v>
      </c>
      <c r="E25" s="1">
        <v>2200</v>
      </c>
      <c r="F25" s="2">
        <v>126</v>
      </c>
      <c r="G25" s="8">
        <f>MIN(I25:Z25)</f>
        <v>1</v>
      </c>
      <c r="H25" s="8">
        <f>MAX(I25:Z25)</f>
        <v>1</v>
      </c>
      <c r="Z25" s="7">
        <v>1</v>
      </c>
    </row>
    <row r="26" spans="1:26">
      <c r="A26" s="4" t="s">
        <v>26</v>
      </c>
      <c r="B26" s="4" t="s">
        <v>32</v>
      </c>
      <c r="C26" s="4" t="s">
        <v>31</v>
      </c>
      <c r="D26" s="6" t="s">
        <v>37</v>
      </c>
      <c r="E26" s="1">
        <v>2200</v>
      </c>
      <c r="F26" s="2">
        <v>124</v>
      </c>
      <c r="G26" s="8">
        <f>MIN(I26:Z26)</f>
        <v>1</v>
      </c>
      <c r="H26" s="8">
        <f>MAX(I26:Z26)</f>
        <v>1</v>
      </c>
      <c r="Z26" s="7">
        <v>1</v>
      </c>
    </row>
    <row r="27" spans="1:26">
      <c r="A27" s="4" t="s">
        <v>26</v>
      </c>
      <c r="B27" s="4" t="s">
        <v>27</v>
      </c>
      <c r="C27" s="4" t="s">
        <v>30</v>
      </c>
      <c r="D27" s="6" t="s">
        <v>37</v>
      </c>
      <c r="E27" s="1">
        <v>2200</v>
      </c>
      <c r="F27" s="2">
        <v>126</v>
      </c>
      <c r="G27" s="8">
        <f>MIN(I27:Z27)</f>
        <v>1</v>
      </c>
      <c r="H27" s="8">
        <f>MAX(I27:Z27)</f>
        <v>1</v>
      </c>
      <c r="Z27" s="7">
        <v>1</v>
      </c>
    </row>
    <row r="28" spans="1:26">
      <c r="A28" s="4" t="s">
        <v>26</v>
      </c>
      <c r="B28" s="4" t="s">
        <v>32</v>
      </c>
      <c r="C28" s="4" t="s">
        <v>30</v>
      </c>
      <c r="D28" s="6" t="s">
        <v>37</v>
      </c>
      <c r="E28" s="1">
        <v>2200</v>
      </c>
      <c r="F28" s="2">
        <v>124</v>
      </c>
      <c r="G28" s="8">
        <f>MIN(I28:Z28)</f>
        <v>1</v>
      </c>
      <c r="H28" s="8">
        <f>MAX(I28:Z28)</f>
        <v>1</v>
      </c>
      <c r="Z28" s="7">
        <v>1</v>
      </c>
    </row>
    <row r="29" spans="1:26">
      <c r="A29" s="4" t="s">
        <v>26</v>
      </c>
      <c r="B29" s="4" t="s">
        <v>33</v>
      </c>
      <c r="C29" s="4" t="s">
        <v>30</v>
      </c>
      <c r="D29" s="6" t="s">
        <v>37</v>
      </c>
      <c r="E29" s="1">
        <v>2200</v>
      </c>
      <c r="F29" s="2">
        <v>124</v>
      </c>
      <c r="G29" s="8">
        <f>MIN(I29:Z29)</f>
        <v>1</v>
      </c>
      <c r="H29" s="8">
        <f>MAX(I29:Z29)</f>
        <v>1</v>
      </c>
      <c r="Z29" s="7">
        <v>1</v>
      </c>
    </row>
    <row r="30" spans="1:26">
      <c r="A30" s="4" t="s">
        <v>26</v>
      </c>
      <c r="B30" s="4" t="s">
        <v>34</v>
      </c>
      <c r="C30" s="4" t="s">
        <v>30</v>
      </c>
      <c r="D30" s="6" t="s">
        <v>37</v>
      </c>
      <c r="E30" s="1">
        <v>2200</v>
      </c>
      <c r="F30" s="2">
        <v>128</v>
      </c>
      <c r="G30" s="8">
        <f>MIN(I30:Z30)</f>
        <v>1</v>
      </c>
      <c r="H30" s="8">
        <f>MAX(I30:Z30)</f>
        <v>1</v>
      </c>
      <c r="Z30" s="7">
        <v>1</v>
      </c>
    </row>
    <row r="31" spans="1:26">
      <c r="A31" s="4" t="s">
        <v>26</v>
      </c>
      <c r="B31" s="4" t="s">
        <v>34</v>
      </c>
      <c r="C31" s="4" t="s">
        <v>31</v>
      </c>
      <c r="D31" s="6" t="s">
        <v>37</v>
      </c>
      <c r="E31" s="1">
        <v>2200</v>
      </c>
      <c r="F31" s="2">
        <v>128</v>
      </c>
      <c r="G31" s="8">
        <f>MIN(I31:Z31)</f>
        <v>1</v>
      </c>
      <c r="H31" s="8">
        <f>MAX(I31:Z31)</f>
        <v>1</v>
      </c>
      <c r="Z31" s="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21CFCDBAE41478B59B81CD9587292" ma:contentTypeVersion="13" ma:contentTypeDescription="Create a new document." ma:contentTypeScope="" ma:versionID="4816656a048a9dd7faec204f64ccbee8">
  <xsd:schema xmlns:xsd="http://www.w3.org/2001/XMLSchema" xmlns:xs="http://www.w3.org/2001/XMLSchema" xmlns:p="http://schemas.microsoft.com/office/2006/metadata/properties" xmlns:ns2="19d7ca1e-8aa5-48e7-abe6-6a014f7f6130" xmlns:ns3="3efa5664-efe4-4a15-85fd-b6573f188be8" targetNamespace="http://schemas.microsoft.com/office/2006/metadata/properties" ma:root="true" ma:fieldsID="61cc2b072491d049d1c92d05af3fa9c8" ns2:_="" ns3:_="">
    <xsd:import namespace="19d7ca1e-8aa5-48e7-abe6-6a014f7f6130"/>
    <xsd:import namespace="3efa5664-efe4-4a15-85fd-b6573f188b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ca1e-8aa5-48e7-abe6-6a014f7f6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5664-efe4-4a15-85fd-b6573f18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6C9620-9E2A-4DC6-A327-DA139E3E1743}"/>
</file>

<file path=customXml/itemProps2.xml><?xml version="1.0" encoding="utf-8"?>
<ds:datastoreItem xmlns:ds="http://schemas.openxmlformats.org/officeDocument/2006/customXml" ds:itemID="{EB9266DB-D704-4407-80CC-A33493FB698A}"/>
</file>

<file path=customXml/itemProps3.xml><?xml version="1.0" encoding="utf-8"?>
<ds:datastoreItem xmlns:ds="http://schemas.openxmlformats.org/officeDocument/2006/customXml" ds:itemID="{7C3B5803-4A00-4147-8E05-AAC6F492F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Sequel Data Access</dc:creator>
  <cp:keywords>SQL statement specified</cp:keywords>
  <dc:description/>
  <cp:lastModifiedBy>Fairly, Kiwana</cp:lastModifiedBy>
  <cp:revision/>
  <dcterms:created xsi:type="dcterms:W3CDTF">2020-11-24T19:11:25Z</dcterms:created>
  <dcterms:modified xsi:type="dcterms:W3CDTF">2021-03-12T18:35:59Z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0x010100C1221CFCDBAE41478B59B81CD9587292</vt:lpwstr>
  </property>
</Properties>
</file>