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Data!$A$1:$G$75</definedName>
  </definedNames>
  <calcPr calcId="162913"/>
</workbook>
</file>

<file path=xl/calcChain.xml><?xml version="1.0" encoding="utf-8"?>
<calcChain xmlns="http://schemas.openxmlformats.org/spreadsheetml/2006/main">
  <c r="F49" i="1" l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J49" i="1"/>
  <c r="I50" i="1"/>
  <c r="I51" i="1"/>
  <c r="I52" i="1"/>
  <c r="I53" i="1"/>
  <c r="I54" i="1"/>
  <c r="I55" i="1"/>
  <c r="I56" i="1"/>
  <c r="I57" i="1"/>
  <c r="I58" i="1"/>
  <c r="I59" i="1"/>
  <c r="I60" i="1"/>
  <c r="I49" i="1"/>
  <c r="I71" i="1" l="1"/>
  <c r="J4" i="6" s="1"/>
  <c r="G50" i="1"/>
  <c r="G51" i="1"/>
  <c r="G52" i="1"/>
  <c r="G53" i="1"/>
  <c r="G54" i="1"/>
  <c r="G55" i="1"/>
  <c r="G56" i="1"/>
  <c r="G57" i="1"/>
  <c r="G58" i="1"/>
  <c r="G59" i="1"/>
  <c r="G60" i="1"/>
  <c r="E60" i="1" l="1"/>
  <c r="E59" i="1"/>
  <c r="E58" i="1"/>
  <c r="E57" i="1"/>
  <c r="E56" i="1"/>
  <c r="E55" i="1"/>
  <c r="E54" i="1"/>
  <c r="E53" i="1"/>
  <c r="E52" i="1"/>
  <c r="E51" i="1"/>
  <c r="E50" i="1"/>
  <c r="E49" i="1"/>
  <c r="H60" i="1"/>
  <c r="H59" i="1"/>
  <c r="H58" i="1"/>
  <c r="H57" i="1"/>
  <c r="H56" i="1"/>
  <c r="H55" i="1"/>
  <c r="H54" i="1"/>
  <c r="H53" i="1"/>
  <c r="H52" i="1"/>
  <c r="H51" i="1"/>
  <c r="H50" i="1"/>
  <c r="H49" i="1"/>
  <c r="G49" i="1"/>
  <c r="G71" i="1" s="1"/>
  <c r="G4" i="6" s="1"/>
  <c r="F60" i="1"/>
  <c r="F59" i="1"/>
  <c r="F58" i="1"/>
  <c r="F57" i="1"/>
  <c r="F56" i="1"/>
  <c r="F55" i="1"/>
  <c r="F54" i="1"/>
  <c r="F53" i="1"/>
  <c r="F52" i="1"/>
  <c r="F51" i="1"/>
  <c r="F5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F71" i="1" l="1"/>
  <c r="L4" i="6" s="1"/>
  <c r="H71" i="1"/>
  <c r="I4" i="6" s="1"/>
  <c r="E71" i="1"/>
  <c r="K4" i="6" s="1"/>
  <c r="J71" i="1"/>
  <c r="H4" i="6" s="1"/>
</calcChain>
</file>

<file path=xl/sharedStrings.xml><?xml version="1.0" encoding="utf-8"?>
<sst xmlns="http://schemas.openxmlformats.org/spreadsheetml/2006/main" count="314" uniqueCount="61">
  <si>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</si>
  <si>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</si>
  <si>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</si>
  <si>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</si>
  <si>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</si>
  <si>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</si>
  <si>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</si>
  <si>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</si>
  <si>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</si>
  <si>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</si>
  <si>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</si>
  <si>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</si>
  <si>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</si>
  <si>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</si>
  <si>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</si>
  <si>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</si>
  <si>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</si>
  <si>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</si>
  <si>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</si>
  <si>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</si>
  <si>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</si>
  <si>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</si>
  <si>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</si>
  <si>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</si>
  <si>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</si>
  <si>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</si>
  <si>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</si>
  <si>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</si>
  <si>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BLUE CROSS OUT OF ST Rate</t>
  </si>
  <si>
    <t>MAGELLAN BEHAVIORAL Rate</t>
  </si>
  <si>
    <t>VA CCN OPTUM Rate</t>
  </si>
  <si>
    <t>Inpatient - ALL</t>
  </si>
  <si>
    <t>Adult</t>
  </si>
  <si>
    <t>% of Charges</t>
  </si>
  <si>
    <t>All Ages</t>
  </si>
  <si>
    <t>Inpatient - Other</t>
  </si>
  <si>
    <t>Outpatient - Other</t>
  </si>
  <si>
    <t>AETNA MCR ADVANTAGE Rate</t>
  </si>
  <si>
    <t>AETNA US HEALTHCARE Rate</t>
  </si>
  <si>
    <t>BC OF RHODE ISLAND Rate</t>
  </si>
  <si>
    <t>BCBS MCR ADVANTAGE Rate</t>
  </si>
  <si>
    <t>BEACON UNICARE Rate</t>
  </si>
  <si>
    <t>BEACON VALUE OPTIONS Rate</t>
  </si>
  <si>
    <t>BLUE CROSS Rate</t>
  </si>
  <si>
    <t>BMC Rate</t>
  </si>
  <si>
    <t>CIGNA Rate</t>
  </si>
  <si>
    <t>FCHP Rate</t>
  </si>
  <si>
    <t>HEALTH PLANS INC Rate</t>
  </si>
  <si>
    <t>MCAID BMC Rate</t>
  </si>
  <si>
    <t>MCAID FALLON Rate</t>
  </si>
  <si>
    <t>MEDEX Rate</t>
  </si>
  <si>
    <t>ONECARE-COMMCARE ALL Rate</t>
  </si>
  <si>
    <t>ONECARE-NETWORK HEAL Rate</t>
  </si>
  <si>
    <t>OPTUM MCR ADVANTAGE Rate</t>
  </si>
  <si>
    <t>OPTUM MEDICAID Rate</t>
  </si>
  <si>
    <t>TUFTS HMO Rate</t>
  </si>
  <si>
    <t>TUFTS MCR ADVANTAGE Rate</t>
  </si>
  <si>
    <t>TUFTSNETWORK Rate</t>
  </si>
  <si>
    <t>UBH Rate</t>
  </si>
  <si>
    <t>UBH/HPHC Rate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</si>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</sst>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56" sqref="B56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14</v>
      </c>
      <c r="C2" s="25"/>
      <c r="D2" s="25"/>
      <c r="E2" s="25"/>
      <c r="F2" s="25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42</v>
      </c>
      <c r="C4" s="10" t="s">
        <v>6</v>
      </c>
      <c r="D4" s="10" t="s">
        <v>22</v>
      </c>
      <c r="E4" s="10" t="s">
        <v>8</v>
      </c>
      <c r="F4" s="10" t="s">
        <v>7</v>
      </c>
      <c r="G4" s="11">
        <f>IF(Data!$G$71&gt;1,"Error",MAX(Data!G49:G70))</f>
        <v>124</v>
      </c>
      <c r="H4" s="12">
        <f>IF(Data!$J$71&gt;1,"Error",IF(Data!$J$71=0,"N/A",MAX(Data!J49:BD70)))</f>
        <v>751.68</v>
      </c>
      <c r="I4" s="12">
        <f>IF(Data!$H$71&gt;1,"Error",SUM(Data!H49:H70))</f>
        <v>631.04999999999995</v>
      </c>
      <c r="J4" s="12">
        <f>IF(Data!$I$71&gt;1,"Error",SUM(Data!I49:I70))</f>
        <v>1155.44</v>
      </c>
      <c r="K4" s="12">
        <f>IF(Data!$E$71&gt;1,"Error",SUM(Data!E49:E70))</f>
        <v>1250</v>
      </c>
      <c r="L4" s="12">
        <f>IF(Data!$F$71&gt;1,"Error",SUM(Data!F49:F70))</f>
        <v>1250</v>
      </c>
    </row>
    <row r="7" spans="1:12" hidden="1" outlineLevel="1">
      <c r="B7" s="18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21" t="s">
        <v>37</v>
      </c>
      <c r="C8" t="s">
        <v>6</v>
      </c>
      <c r="D8" t="s">
        <v>31</v>
      </c>
      <c r="E8" t="s">
        <v>8</v>
      </c>
      <c r="F8" t="s">
        <v>7</v>
      </c>
    </row>
    <row r="9" spans="1:12" hidden="1" outlineLevel="1">
      <c r="B9" s="21" t="s">
        <v>38</v>
      </c>
      <c r="C9" t="s">
        <v>23</v>
      </c>
      <c r="D9" t="s">
        <v>35</v>
      </c>
      <c r="E9" t="s">
        <v>32</v>
      </c>
      <c r="F9" t="s">
        <v>9</v>
      </c>
    </row>
    <row r="10" spans="1:12" hidden="1" outlineLevel="1">
      <c r="B10" s="21" t="s">
        <v>39</v>
      </c>
      <c r="C10" s="13"/>
      <c r="D10" t="s">
        <v>22</v>
      </c>
      <c r="E10" t="s">
        <v>34</v>
      </c>
      <c r="F10" t="s">
        <v>33</v>
      </c>
    </row>
    <row r="11" spans="1:12" hidden="1" outlineLevel="1">
      <c r="B11" s="21" t="s">
        <v>40</v>
      </c>
      <c r="C11"/>
      <c r="D11" t="s">
        <v>24</v>
      </c>
      <c r="E11"/>
      <c r="F11" t="s">
        <v>60</v>
      </c>
    </row>
    <row r="12" spans="1:12" hidden="1" outlineLevel="1">
      <c r="B12" s="21" t="s">
        <v>41</v>
      </c>
      <c r="C12"/>
      <c r="D12" t="s">
        <v>36</v>
      </c>
      <c r="E12"/>
      <c r="F12"/>
    </row>
    <row r="13" spans="1:12" ht="30" hidden="1" outlineLevel="1">
      <c r="B13" s="21" t="s">
        <v>42</v>
      </c>
      <c r="C13"/>
      <c r="D13" t="s">
        <v>25</v>
      </c>
      <c r="E13"/>
      <c r="F13"/>
    </row>
    <row r="14" spans="1:12" hidden="1" outlineLevel="1">
      <c r="B14" s="21" t="s">
        <v>43</v>
      </c>
      <c r="C14"/>
      <c r="D14" t="s">
        <v>26</v>
      </c>
      <c r="E14"/>
      <c r="F14"/>
    </row>
    <row r="15" spans="1:12" hidden="1" outlineLevel="1">
      <c r="B15" s="21" t="s">
        <v>28</v>
      </c>
      <c r="C15"/>
      <c r="D15"/>
      <c r="E15"/>
      <c r="F15"/>
    </row>
    <row r="16" spans="1:12" hidden="1" outlineLevel="1">
      <c r="B16" s="21" t="s">
        <v>44</v>
      </c>
      <c r="C16"/>
      <c r="D16"/>
      <c r="E16"/>
      <c r="F16"/>
    </row>
    <row r="17" spans="2:6" hidden="1" outlineLevel="1">
      <c r="B17" s="21" t="s">
        <v>45</v>
      </c>
      <c r="C17"/>
      <c r="D17"/>
      <c r="E17"/>
      <c r="F17"/>
    </row>
    <row r="18" spans="2:6" hidden="1" outlineLevel="1">
      <c r="B18" s="21" t="s">
        <v>46</v>
      </c>
      <c r="C18"/>
      <c r="D18"/>
      <c r="E18"/>
      <c r="F18"/>
    </row>
    <row r="19" spans="2:6" hidden="1" outlineLevel="1">
      <c r="B19" s="21" t="s">
        <v>47</v>
      </c>
      <c r="C19"/>
      <c r="D19"/>
      <c r="E19"/>
      <c r="F19"/>
    </row>
    <row r="20" spans="2:6" hidden="1" outlineLevel="1">
      <c r="B20" s="21" t="s">
        <v>29</v>
      </c>
      <c r="C20"/>
      <c r="D20"/>
      <c r="E20"/>
      <c r="F20"/>
    </row>
    <row r="21" spans="2:6" hidden="1" outlineLevel="1">
      <c r="B21" s="21" t="s">
        <v>48</v>
      </c>
      <c r="C21"/>
      <c r="D21"/>
      <c r="E21"/>
      <c r="F21"/>
    </row>
    <row r="22" spans="2:6" hidden="1" outlineLevel="1">
      <c r="B22" s="21" t="s">
        <v>49</v>
      </c>
      <c r="C22"/>
      <c r="D22"/>
      <c r="E22"/>
      <c r="F22"/>
    </row>
    <row r="23" spans="2:6" hidden="1" outlineLevel="1">
      <c r="B23" s="21" t="s">
        <v>50</v>
      </c>
      <c r="C23"/>
      <c r="D23"/>
      <c r="E23"/>
      <c r="F23"/>
    </row>
    <row r="24" spans="2:6" ht="30" hidden="1" outlineLevel="1">
      <c r="B24" s="21" t="s">
        <v>51</v>
      </c>
      <c r="C24"/>
      <c r="D24"/>
      <c r="E24"/>
      <c r="F24"/>
    </row>
    <row r="25" spans="2:6" ht="30" hidden="1" outlineLevel="1">
      <c r="B25" s="21" t="s">
        <v>52</v>
      </c>
      <c r="C25"/>
      <c r="D25"/>
      <c r="E25"/>
      <c r="F25"/>
    </row>
    <row r="26" spans="2:6" ht="30" hidden="1" outlineLevel="1">
      <c r="B26" s="21" t="s">
        <v>53</v>
      </c>
      <c r="C26"/>
      <c r="D26"/>
      <c r="E26"/>
      <c r="F26"/>
    </row>
    <row r="27" spans="2:6" hidden="1" outlineLevel="1">
      <c r="B27" s="21" t="s">
        <v>54</v>
      </c>
      <c r="C27"/>
      <c r="D27"/>
      <c r="E27"/>
      <c r="F27"/>
    </row>
    <row r="28" spans="2:6" hidden="1" outlineLevel="1">
      <c r="B28" s="21" t="s">
        <v>21</v>
      </c>
      <c r="C28"/>
      <c r="D28"/>
      <c r="E28"/>
      <c r="F28"/>
    </row>
    <row r="29" spans="2:6" hidden="1" outlineLevel="1">
      <c r="B29" s="21" t="s">
        <v>55</v>
      </c>
      <c r="C29"/>
      <c r="D29"/>
      <c r="E29"/>
      <c r="F29"/>
    </row>
    <row r="30" spans="2:6" hidden="1" outlineLevel="1">
      <c r="B30" s="21" t="s">
        <v>56</v>
      </c>
      <c r="C30"/>
      <c r="D30"/>
      <c r="E30"/>
      <c r="F30"/>
    </row>
    <row r="31" spans="2:6" hidden="1" outlineLevel="1">
      <c r="B31" s="21" t="s">
        <v>57</v>
      </c>
      <c r="C31"/>
      <c r="D31"/>
      <c r="E31"/>
      <c r="F31"/>
    </row>
    <row r="32" spans="2:6" hidden="1" outlineLevel="1">
      <c r="B32" s="21" t="s">
        <v>58</v>
      </c>
      <c r="C32"/>
      <c r="D32"/>
      <c r="E32"/>
      <c r="F32"/>
    </row>
    <row r="33" spans="2:6" hidden="1" outlineLevel="1">
      <c r="B33" s="21" t="s">
        <v>59</v>
      </c>
      <c r="C33"/>
      <c r="D33"/>
      <c r="E33"/>
      <c r="F33"/>
    </row>
    <row r="34" spans="2:6" hidden="1" outlineLevel="1">
      <c r="B34" s="21" t="s">
        <v>30</v>
      </c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$B$8:$B$34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1"/>
  <sheetViews>
    <sheetView topLeftCell="A40" workbookViewId="0">
      <selection activeCell="A60" sqref="A60:XFD60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37</v>
      </c>
      <c r="K1" s="21" t="s">
        <v>38</v>
      </c>
      <c r="L1" s="21" t="s">
        <v>39</v>
      </c>
      <c r="M1" s="21" t="s">
        <v>40</v>
      </c>
      <c r="N1" s="21" t="s">
        <v>41</v>
      </c>
      <c r="O1" s="21" t="s">
        <v>42</v>
      </c>
      <c r="P1" s="21" t="s">
        <v>43</v>
      </c>
      <c r="Q1" s="21" t="s">
        <v>28</v>
      </c>
      <c r="R1" s="21" t="s">
        <v>44</v>
      </c>
      <c r="S1" s="21" t="s">
        <v>45</v>
      </c>
      <c r="T1" s="21" t="s">
        <v>46</v>
      </c>
      <c r="U1" s="21" t="s">
        <v>47</v>
      </c>
      <c r="V1" s="21" t="s">
        <v>29</v>
      </c>
      <c r="W1" s="21" t="s">
        <v>48</v>
      </c>
      <c r="X1" s="21" t="s">
        <v>49</v>
      </c>
      <c r="Y1" s="21" t="s">
        <v>50</v>
      </c>
      <c r="Z1" s="21" t="s">
        <v>51</v>
      </c>
      <c r="AA1" s="21" t="s">
        <v>52</v>
      </c>
      <c r="AB1" s="21" t="s">
        <v>53</v>
      </c>
      <c r="AC1" s="21" t="s">
        <v>54</v>
      </c>
      <c r="AD1" s="21" t="s">
        <v>21</v>
      </c>
      <c r="AE1" s="21" t="s">
        <v>55</v>
      </c>
      <c r="AF1" s="21" t="s">
        <v>56</v>
      </c>
      <c r="AG1" s="21" t="s">
        <v>57</v>
      </c>
      <c r="AH1" s="21" t="s">
        <v>58</v>
      </c>
      <c r="AI1" s="21" t="s">
        <v>59</v>
      </c>
      <c r="AJ1" s="21" t="s">
        <v>30</v>
      </c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8</v>
      </c>
      <c r="D2" t="s">
        <v>7</v>
      </c>
      <c r="E2" s="3">
        <v>1250</v>
      </c>
      <c r="F2" s="3">
        <v>1250</v>
      </c>
      <c r="G2" s="22">
        <v>124</v>
      </c>
      <c r="H2" s="23">
        <v>459</v>
      </c>
      <c r="I2" s="23">
        <v>1077.6300000000001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1909.18</v>
      </c>
      <c r="X2" s="24">
        <v>1909.18</v>
      </c>
      <c r="Y2" s="24">
        <v>2155.2600000000002</v>
      </c>
      <c r="Z2" s="24">
        <v>0</v>
      </c>
      <c r="AA2" s="24">
        <v>0</v>
      </c>
      <c r="AB2" s="24">
        <v>0</v>
      </c>
      <c r="AC2" s="24">
        <v>1909.18</v>
      </c>
      <c r="AD2" s="24">
        <v>0</v>
      </c>
      <c r="AE2" s="24">
        <v>918</v>
      </c>
      <c r="AF2" s="24">
        <v>0</v>
      </c>
      <c r="AG2" s="24">
        <v>1929.26</v>
      </c>
      <c r="AH2" s="24">
        <v>0</v>
      </c>
      <c r="AI2" s="24">
        <v>0</v>
      </c>
      <c r="AJ2" s="24">
        <v>0</v>
      </c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31</v>
      </c>
      <c r="C3" t="s">
        <v>8</v>
      </c>
      <c r="D3" t="s">
        <v>9</v>
      </c>
      <c r="E3" s="3">
        <v>1250</v>
      </c>
      <c r="F3" s="3">
        <v>1250</v>
      </c>
      <c r="G3" s="22">
        <v>124</v>
      </c>
      <c r="H3" s="23">
        <v>1022</v>
      </c>
      <c r="I3" s="23">
        <v>1022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2044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31</v>
      </c>
      <c r="C4" t="s">
        <v>32</v>
      </c>
      <c r="D4" t="s">
        <v>7</v>
      </c>
      <c r="E4" s="3">
        <v>1250</v>
      </c>
      <c r="F4" s="3">
        <v>1250</v>
      </c>
      <c r="G4" s="22">
        <v>124</v>
      </c>
      <c r="H4" s="23">
        <v>609.74</v>
      </c>
      <c r="I4" s="23">
        <v>1155.44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3040.44</v>
      </c>
      <c r="X4" s="24">
        <v>954.59</v>
      </c>
      <c r="Y4" s="24">
        <v>2080.2399999999998</v>
      </c>
      <c r="Z4" s="24">
        <v>0</v>
      </c>
      <c r="AA4" s="24">
        <v>893</v>
      </c>
      <c r="AB4" s="24">
        <v>0</v>
      </c>
      <c r="AC4" s="24">
        <v>2004.59</v>
      </c>
      <c r="AD4" s="24">
        <v>2287.59</v>
      </c>
      <c r="AE4" s="24">
        <v>2024</v>
      </c>
      <c r="AF4" s="24">
        <v>1022</v>
      </c>
      <c r="AG4" s="24">
        <v>1974.59</v>
      </c>
      <c r="AH4" s="24">
        <v>0</v>
      </c>
      <c r="AI4" s="24">
        <v>0</v>
      </c>
      <c r="AJ4" s="24">
        <v>0</v>
      </c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31</v>
      </c>
      <c r="C5" t="s">
        <v>34</v>
      </c>
      <c r="D5" t="s">
        <v>33</v>
      </c>
      <c r="E5" s="3">
        <v>1250</v>
      </c>
      <c r="F5" s="3">
        <v>1250</v>
      </c>
      <c r="G5" s="22">
        <v>124</v>
      </c>
      <c r="H5" s="23">
        <v>100</v>
      </c>
      <c r="I5" s="23">
        <v>100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100</v>
      </c>
      <c r="S5" s="24">
        <v>0</v>
      </c>
      <c r="T5" s="24">
        <v>0</v>
      </c>
      <c r="U5" s="24">
        <v>0</v>
      </c>
      <c r="V5" s="24">
        <v>100</v>
      </c>
      <c r="W5" s="24">
        <v>100</v>
      </c>
      <c r="X5" s="24">
        <v>100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31</v>
      </c>
      <c r="C6" t="s">
        <v>34</v>
      </c>
      <c r="D6" t="s">
        <v>60</v>
      </c>
      <c r="E6" s="3">
        <v>1250</v>
      </c>
      <c r="F6" s="3">
        <v>1250</v>
      </c>
      <c r="G6" s="22">
        <v>124</v>
      </c>
      <c r="H6" s="23">
        <v>100</v>
      </c>
      <c r="I6" s="23">
        <v>100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100</v>
      </c>
      <c r="AA6" s="24">
        <v>100</v>
      </c>
      <c r="AB6" s="24">
        <v>100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100</v>
      </c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31</v>
      </c>
      <c r="C7" t="s">
        <v>34</v>
      </c>
      <c r="D7" t="s">
        <v>7</v>
      </c>
      <c r="E7" s="3">
        <v>1250</v>
      </c>
      <c r="F7" s="3">
        <v>1250</v>
      </c>
      <c r="G7" s="22">
        <v>124</v>
      </c>
      <c r="H7" s="23">
        <v>170.72</v>
      </c>
      <c r="I7" s="23">
        <v>1184.8499999999999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994.5</v>
      </c>
      <c r="X7" s="24">
        <v>4509.76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35</v>
      </c>
      <c r="C8" t="s">
        <v>32</v>
      </c>
      <c r="D8" t="s">
        <v>7</v>
      </c>
      <c r="E8" s="3">
        <v>1250</v>
      </c>
      <c r="F8" s="3">
        <v>1250</v>
      </c>
      <c r="G8" s="22">
        <v>154</v>
      </c>
      <c r="H8" s="23">
        <v>27.84</v>
      </c>
      <c r="I8" s="23">
        <v>1010.68</v>
      </c>
      <c r="J8" s="24">
        <v>0</v>
      </c>
      <c r="K8" s="24">
        <v>0</v>
      </c>
      <c r="L8" s="24">
        <v>0</v>
      </c>
      <c r="M8" s="24">
        <v>0</v>
      </c>
      <c r="N8" s="24">
        <v>975</v>
      </c>
      <c r="O8" s="24">
        <v>0</v>
      </c>
      <c r="P8" s="24">
        <v>0</v>
      </c>
      <c r="Q8" s="24">
        <v>0</v>
      </c>
      <c r="R8" s="24">
        <v>994.5</v>
      </c>
      <c r="S8" s="24">
        <v>1951</v>
      </c>
      <c r="T8" s="24">
        <v>994.5</v>
      </c>
      <c r="U8" s="24">
        <v>0</v>
      </c>
      <c r="V8" s="24">
        <v>0</v>
      </c>
      <c r="W8" s="24">
        <v>994.5</v>
      </c>
      <c r="X8" s="24">
        <v>994.5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27.84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22</v>
      </c>
      <c r="C9" t="s">
        <v>8</v>
      </c>
      <c r="D9" t="s">
        <v>7</v>
      </c>
      <c r="E9" s="3">
        <v>1250</v>
      </c>
      <c r="F9" s="3">
        <v>1250</v>
      </c>
      <c r="G9" s="22">
        <v>124</v>
      </c>
      <c r="H9" s="23">
        <v>631.04999999999995</v>
      </c>
      <c r="I9" s="23">
        <v>1155.44</v>
      </c>
      <c r="J9" s="24">
        <v>0</v>
      </c>
      <c r="K9" s="24">
        <v>2046</v>
      </c>
      <c r="L9" s="24">
        <v>1933.54</v>
      </c>
      <c r="M9" s="24">
        <v>2163.46</v>
      </c>
      <c r="N9" s="24">
        <v>900.82</v>
      </c>
      <c r="O9" s="24">
        <v>751.68</v>
      </c>
      <c r="P9" s="24">
        <v>3186.54</v>
      </c>
      <c r="Q9" s="24">
        <v>3186.54</v>
      </c>
      <c r="R9" s="24">
        <v>1891.5</v>
      </c>
      <c r="S9" s="24">
        <v>1951</v>
      </c>
      <c r="T9" s="24">
        <v>841.5</v>
      </c>
      <c r="U9" s="24">
        <v>1890</v>
      </c>
      <c r="V9" s="24">
        <v>2133</v>
      </c>
      <c r="W9" s="24">
        <v>841.5</v>
      </c>
      <c r="X9" s="24">
        <v>841.5</v>
      </c>
      <c r="Y9" s="24">
        <v>0</v>
      </c>
      <c r="Z9" s="24">
        <v>0</v>
      </c>
      <c r="AA9" s="24">
        <v>0</v>
      </c>
      <c r="AB9" s="24">
        <v>0</v>
      </c>
      <c r="AC9" s="24">
        <v>1860</v>
      </c>
      <c r="AD9" s="24">
        <v>2287.59</v>
      </c>
      <c r="AE9" s="24">
        <v>2024</v>
      </c>
      <c r="AF9" s="24">
        <v>0</v>
      </c>
      <c r="AG9" s="24">
        <v>2796.45</v>
      </c>
      <c r="AH9" s="24">
        <v>1947</v>
      </c>
      <c r="AI9" s="24">
        <v>1947</v>
      </c>
      <c r="AJ9" s="24">
        <v>0</v>
      </c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22</v>
      </c>
      <c r="C10" t="s">
        <v>32</v>
      </c>
      <c r="D10" t="s">
        <v>60</v>
      </c>
      <c r="E10" s="3">
        <v>1250</v>
      </c>
      <c r="F10" s="3">
        <v>1250</v>
      </c>
      <c r="G10" s="22">
        <v>124</v>
      </c>
      <c r="H10" s="23">
        <v>100</v>
      </c>
      <c r="I10" s="23">
        <v>100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100</v>
      </c>
      <c r="AA10" s="24">
        <v>100</v>
      </c>
      <c r="AB10" s="24">
        <v>100</v>
      </c>
      <c r="AC10" s="24">
        <v>0</v>
      </c>
      <c r="AD10" s="24">
        <v>0</v>
      </c>
      <c r="AE10" s="24">
        <v>0</v>
      </c>
      <c r="AF10" s="24">
        <v>100</v>
      </c>
      <c r="AG10" s="24">
        <v>0</v>
      </c>
      <c r="AH10" s="24">
        <v>0</v>
      </c>
      <c r="AI10" s="24">
        <v>0</v>
      </c>
      <c r="AJ10" s="24">
        <v>0</v>
      </c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22</v>
      </c>
      <c r="C11" t="s">
        <v>32</v>
      </c>
      <c r="D11" t="s">
        <v>7</v>
      </c>
      <c r="E11" s="3">
        <v>1250</v>
      </c>
      <c r="F11" s="3">
        <v>1250</v>
      </c>
      <c r="G11" s="22">
        <v>124</v>
      </c>
      <c r="H11" s="23">
        <v>170.72</v>
      </c>
      <c r="I11" s="23">
        <v>1155.44</v>
      </c>
      <c r="J11" s="24">
        <v>1937</v>
      </c>
      <c r="K11" s="24">
        <v>1937</v>
      </c>
      <c r="L11" s="24">
        <v>3928.01</v>
      </c>
      <c r="M11" s="24">
        <v>3063.97</v>
      </c>
      <c r="N11" s="24">
        <v>863.5</v>
      </c>
      <c r="O11" s="24">
        <v>717.12</v>
      </c>
      <c r="P11" s="24">
        <v>3063.97</v>
      </c>
      <c r="Q11" s="24">
        <v>4087.05</v>
      </c>
      <c r="R11" s="24">
        <v>1891.5</v>
      </c>
      <c r="S11" s="24">
        <v>1916</v>
      </c>
      <c r="T11" s="24">
        <v>841.5</v>
      </c>
      <c r="U11" s="24">
        <v>3887</v>
      </c>
      <c r="V11" s="24">
        <v>2133</v>
      </c>
      <c r="W11" s="24">
        <v>1012.22</v>
      </c>
      <c r="X11" s="24">
        <v>841.5</v>
      </c>
      <c r="Y11" s="24">
        <v>1986.34</v>
      </c>
      <c r="Z11" s="24">
        <v>0</v>
      </c>
      <c r="AA11" s="24">
        <v>893</v>
      </c>
      <c r="AB11" s="24">
        <v>1839</v>
      </c>
      <c r="AC11" s="24">
        <v>3830</v>
      </c>
      <c r="AD11" s="24">
        <v>2287.59</v>
      </c>
      <c r="AE11" s="24">
        <v>2024</v>
      </c>
      <c r="AF11" s="24">
        <v>1022</v>
      </c>
      <c r="AG11" s="24">
        <v>4742.59</v>
      </c>
      <c r="AH11" s="24">
        <v>3915</v>
      </c>
      <c r="AI11" s="24">
        <v>3915</v>
      </c>
      <c r="AJ11" s="24">
        <v>0</v>
      </c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22</v>
      </c>
      <c r="C12" t="s">
        <v>32</v>
      </c>
      <c r="D12" t="s">
        <v>9</v>
      </c>
      <c r="E12" s="3">
        <v>1250</v>
      </c>
      <c r="F12" s="3">
        <v>1250</v>
      </c>
      <c r="G12" s="22">
        <v>124</v>
      </c>
      <c r="H12" s="23">
        <v>1022</v>
      </c>
      <c r="I12" s="23">
        <v>1022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1022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22</v>
      </c>
      <c r="C13" t="s">
        <v>34</v>
      </c>
      <c r="D13" t="s">
        <v>60</v>
      </c>
      <c r="E13" s="3">
        <v>1250</v>
      </c>
      <c r="F13" s="3">
        <v>1250</v>
      </c>
      <c r="G13" s="22">
        <v>154</v>
      </c>
      <c r="H13" s="23">
        <v>100</v>
      </c>
      <c r="I13" s="23">
        <v>100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100</v>
      </c>
      <c r="AA13" s="24">
        <v>100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100</v>
      </c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22</v>
      </c>
      <c r="C14" t="s">
        <v>34</v>
      </c>
      <c r="D14" t="s">
        <v>7</v>
      </c>
      <c r="E14" s="3">
        <v>1250</v>
      </c>
      <c r="F14" s="3">
        <v>1250</v>
      </c>
      <c r="G14" s="22">
        <v>154</v>
      </c>
      <c r="H14" s="23">
        <v>170.72</v>
      </c>
      <c r="I14" s="23">
        <v>1184.8499999999999</v>
      </c>
      <c r="J14" s="24">
        <v>0</v>
      </c>
      <c r="K14" s="24">
        <v>0</v>
      </c>
      <c r="L14" s="24">
        <v>0</v>
      </c>
      <c r="M14" s="24">
        <v>1077.6300000000001</v>
      </c>
      <c r="N14" s="24">
        <v>0</v>
      </c>
      <c r="O14" s="24">
        <v>0</v>
      </c>
      <c r="P14" s="24">
        <v>0</v>
      </c>
      <c r="Q14" s="24">
        <v>0</v>
      </c>
      <c r="R14" s="24">
        <v>4854.67</v>
      </c>
      <c r="S14" s="24">
        <v>1010</v>
      </c>
      <c r="T14" s="24">
        <v>0</v>
      </c>
      <c r="U14" s="24">
        <v>1050</v>
      </c>
      <c r="V14" s="24">
        <v>1100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1184.8499999999999</v>
      </c>
      <c r="AE14" s="24">
        <v>1042</v>
      </c>
      <c r="AF14" s="24">
        <v>1042</v>
      </c>
      <c r="AG14" s="24">
        <v>1040</v>
      </c>
      <c r="AH14" s="24">
        <v>0</v>
      </c>
      <c r="AI14" s="24">
        <v>0</v>
      </c>
      <c r="AJ14" s="24">
        <v>0</v>
      </c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23</v>
      </c>
      <c r="B15" t="s">
        <v>24</v>
      </c>
      <c r="C15" t="s">
        <v>8</v>
      </c>
      <c r="D15" t="s">
        <v>7</v>
      </c>
      <c r="E15" s="3">
        <v>350</v>
      </c>
      <c r="F15" s="3">
        <v>350</v>
      </c>
      <c r="G15" s="22">
        <v>906</v>
      </c>
      <c r="H15" s="23">
        <v>167</v>
      </c>
      <c r="I15" s="23">
        <v>167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167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23</v>
      </c>
      <c r="B16" t="s">
        <v>24</v>
      </c>
      <c r="C16" t="s">
        <v>32</v>
      </c>
      <c r="D16" t="s">
        <v>7</v>
      </c>
      <c r="E16" s="3">
        <v>350</v>
      </c>
      <c r="F16" s="3">
        <v>350</v>
      </c>
      <c r="G16" s="22">
        <v>906</v>
      </c>
      <c r="H16" s="23">
        <v>115.43</v>
      </c>
      <c r="I16" s="23">
        <v>232.17</v>
      </c>
      <c r="J16" s="24">
        <v>352</v>
      </c>
      <c r="K16" s="24">
        <v>352</v>
      </c>
      <c r="L16" s="24">
        <v>447.13</v>
      </c>
      <c r="M16" s="24">
        <v>317.18</v>
      </c>
      <c r="N16" s="24">
        <v>170.57</v>
      </c>
      <c r="O16" s="24">
        <v>151.19999999999999</v>
      </c>
      <c r="P16" s="24">
        <v>317.18</v>
      </c>
      <c r="Q16" s="24">
        <v>317.18</v>
      </c>
      <c r="R16" s="24">
        <v>115.92</v>
      </c>
      <c r="S16" s="24">
        <v>436</v>
      </c>
      <c r="T16" s="24">
        <v>115.92</v>
      </c>
      <c r="U16" s="24">
        <v>392</v>
      </c>
      <c r="V16" s="24">
        <v>0</v>
      </c>
      <c r="W16" s="24">
        <v>118.14</v>
      </c>
      <c r="X16" s="24">
        <v>118.14</v>
      </c>
      <c r="Y16" s="24">
        <v>317.18</v>
      </c>
      <c r="Z16" s="24">
        <v>160</v>
      </c>
      <c r="AA16" s="24">
        <v>259</v>
      </c>
      <c r="AB16" s="24">
        <v>387</v>
      </c>
      <c r="AC16" s="24">
        <v>360</v>
      </c>
      <c r="AD16" s="24">
        <v>454.63</v>
      </c>
      <c r="AE16" s="24">
        <v>331</v>
      </c>
      <c r="AF16" s="24">
        <v>0</v>
      </c>
      <c r="AG16" s="24">
        <v>259</v>
      </c>
      <c r="AH16" s="24">
        <v>392</v>
      </c>
      <c r="AI16" s="24">
        <v>392</v>
      </c>
      <c r="AJ16" s="24">
        <v>0</v>
      </c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24</v>
      </c>
      <c r="C17" t="s">
        <v>34</v>
      </c>
      <c r="D17" t="s">
        <v>7</v>
      </c>
      <c r="E17" s="3">
        <v>350</v>
      </c>
      <c r="F17" s="3">
        <v>350</v>
      </c>
      <c r="G17" s="22">
        <v>906</v>
      </c>
      <c r="H17" s="23">
        <v>115.43</v>
      </c>
      <c r="I17" s="23">
        <v>275</v>
      </c>
      <c r="J17" s="24">
        <v>0</v>
      </c>
      <c r="K17" s="24">
        <v>0</v>
      </c>
      <c r="L17" s="24">
        <v>0</v>
      </c>
      <c r="M17" s="24">
        <v>170.7</v>
      </c>
      <c r="N17" s="24">
        <v>0</v>
      </c>
      <c r="O17" s="24">
        <v>0</v>
      </c>
      <c r="P17" s="24">
        <v>170.7</v>
      </c>
      <c r="Q17" s="24">
        <v>170.7</v>
      </c>
      <c r="R17" s="24">
        <v>275</v>
      </c>
      <c r="S17" s="24">
        <v>0</v>
      </c>
      <c r="T17" s="24">
        <v>0</v>
      </c>
      <c r="U17" s="24">
        <v>0</v>
      </c>
      <c r="V17" s="24">
        <v>0</v>
      </c>
      <c r="W17" s="24">
        <v>118.14</v>
      </c>
      <c r="X17" s="24">
        <v>118.14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171</v>
      </c>
      <c r="AF17" s="24">
        <v>0</v>
      </c>
      <c r="AG17" s="24">
        <v>133</v>
      </c>
      <c r="AH17" s="24">
        <v>0</v>
      </c>
      <c r="AI17" s="24">
        <v>0</v>
      </c>
      <c r="AJ17" s="24">
        <v>0</v>
      </c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36</v>
      </c>
      <c r="C18" t="s">
        <v>34</v>
      </c>
      <c r="D18" t="s">
        <v>7</v>
      </c>
      <c r="E18" s="3">
        <v>350</v>
      </c>
      <c r="F18" s="3">
        <v>350</v>
      </c>
      <c r="G18" s="22">
        <v>906</v>
      </c>
      <c r="H18" s="23">
        <v>13.31</v>
      </c>
      <c r="I18" s="23">
        <v>430</v>
      </c>
      <c r="J18" s="24">
        <v>0</v>
      </c>
      <c r="K18" s="24">
        <v>0</v>
      </c>
      <c r="L18" s="24">
        <v>0</v>
      </c>
      <c r="M18" s="24">
        <v>200.29</v>
      </c>
      <c r="N18" s="24">
        <v>0</v>
      </c>
      <c r="O18" s="24">
        <v>0</v>
      </c>
      <c r="P18" s="24">
        <v>200.29</v>
      </c>
      <c r="Q18" s="24">
        <v>200.29</v>
      </c>
      <c r="R18" s="24">
        <v>0</v>
      </c>
      <c r="S18" s="24">
        <v>0</v>
      </c>
      <c r="T18" s="24">
        <v>0</v>
      </c>
      <c r="U18" s="24">
        <v>83</v>
      </c>
      <c r="V18" s="24">
        <v>0</v>
      </c>
      <c r="W18" s="24">
        <v>0</v>
      </c>
      <c r="X18" s="24">
        <v>0</v>
      </c>
      <c r="Y18" s="24">
        <v>200.29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25</v>
      </c>
      <c r="C19" t="s">
        <v>8</v>
      </c>
      <c r="D19" t="s">
        <v>7</v>
      </c>
      <c r="E19" s="3">
        <v>700</v>
      </c>
      <c r="F19" s="3">
        <v>700</v>
      </c>
      <c r="G19" s="22">
        <v>912</v>
      </c>
      <c r="H19" s="23">
        <v>302.27</v>
      </c>
      <c r="I19" s="23">
        <v>343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302.27</v>
      </c>
      <c r="AE19" s="24">
        <v>332</v>
      </c>
      <c r="AF19" s="24">
        <v>0</v>
      </c>
      <c r="AG19" s="24">
        <v>343</v>
      </c>
      <c r="AH19" s="24">
        <v>0</v>
      </c>
      <c r="AI19" s="24">
        <v>0</v>
      </c>
      <c r="AJ19" s="24">
        <v>0</v>
      </c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25</v>
      </c>
      <c r="C20" t="s">
        <v>32</v>
      </c>
      <c r="D20" t="s">
        <v>7</v>
      </c>
      <c r="E20" s="3">
        <v>700</v>
      </c>
      <c r="F20" s="3">
        <v>700</v>
      </c>
      <c r="G20" s="22">
        <v>912</v>
      </c>
      <c r="H20" s="23">
        <v>173.5</v>
      </c>
      <c r="I20" s="23">
        <v>343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332</v>
      </c>
      <c r="AF20" s="24">
        <v>0</v>
      </c>
      <c r="AG20" s="24">
        <v>343</v>
      </c>
      <c r="AH20" s="24">
        <v>0</v>
      </c>
      <c r="AI20" s="24">
        <v>0</v>
      </c>
      <c r="AJ20" s="24">
        <v>0</v>
      </c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26</v>
      </c>
      <c r="C21" t="s">
        <v>8</v>
      </c>
      <c r="D21" t="s">
        <v>7</v>
      </c>
      <c r="E21" s="3">
        <v>700</v>
      </c>
      <c r="F21" s="3">
        <v>700</v>
      </c>
      <c r="G21" s="22">
        <v>912</v>
      </c>
      <c r="H21" s="23">
        <v>124.17</v>
      </c>
      <c r="I21" s="23">
        <v>450</v>
      </c>
      <c r="J21" s="24">
        <v>0</v>
      </c>
      <c r="K21" s="24">
        <v>709</v>
      </c>
      <c r="L21" s="24">
        <v>754.88</v>
      </c>
      <c r="M21" s="24">
        <v>520.5</v>
      </c>
      <c r="N21" s="24">
        <v>372.6</v>
      </c>
      <c r="O21" s="24">
        <v>275</v>
      </c>
      <c r="P21" s="24">
        <v>837.26</v>
      </c>
      <c r="Q21" s="24">
        <v>1160.0999999999999</v>
      </c>
      <c r="R21" s="24">
        <v>1016.94</v>
      </c>
      <c r="S21" s="24">
        <v>1053</v>
      </c>
      <c r="T21" s="24">
        <v>341.94</v>
      </c>
      <c r="U21" s="24">
        <v>806</v>
      </c>
      <c r="V21" s="24">
        <v>450</v>
      </c>
      <c r="W21" s="24">
        <v>512.91</v>
      </c>
      <c r="X21" s="24">
        <v>512.91</v>
      </c>
      <c r="Y21" s="24">
        <v>0</v>
      </c>
      <c r="Z21" s="24">
        <v>300</v>
      </c>
      <c r="AA21" s="24">
        <v>554</v>
      </c>
      <c r="AB21" s="24">
        <v>420</v>
      </c>
      <c r="AC21" s="24">
        <v>775</v>
      </c>
      <c r="AD21" s="24">
        <v>574.21</v>
      </c>
      <c r="AE21" s="24">
        <v>657</v>
      </c>
      <c r="AF21" s="24">
        <v>0</v>
      </c>
      <c r="AG21" s="24">
        <v>679</v>
      </c>
      <c r="AH21" s="24">
        <v>806</v>
      </c>
      <c r="AI21" s="24">
        <v>806</v>
      </c>
      <c r="AJ21" s="24">
        <v>279.73</v>
      </c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26</v>
      </c>
      <c r="C22" t="s">
        <v>32</v>
      </c>
      <c r="D22" t="s">
        <v>7</v>
      </c>
      <c r="E22" s="3">
        <v>700</v>
      </c>
      <c r="F22" s="3">
        <v>700</v>
      </c>
      <c r="G22" s="22">
        <v>912</v>
      </c>
      <c r="H22" s="23">
        <v>115.43</v>
      </c>
      <c r="I22" s="23">
        <v>450</v>
      </c>
      <c r="J22" s="24">
        <v>636</v>
      </c>
      <c r="K22" s="24">
        <v>636</v>
      </c>
      <c r="L22" s="24">
        <v>754.88</v>
      </c>
      <c r="M22" s="24">
        <v>1160.0999999999999</v>
      </c>
      <c r="N22" s="24">
        <v>372.6</v>
      </c>
      <c r="O22" s="24">
        <v>275</v>
      </c>
      <c r="P22" s="24">
        <v>1160.0999999999999</v>
      </c>
      <c r="Q22" s="24">
        <v>1160.0999999999999</v>
      </c>
      <c r="R22" s="24">
        <v>1016.94</v>
      </c>
      <c r="S22" s="24">
        <v>1408.5</v>
      </c>
      <c r="T22" s="24">
        <v>341.94</v>
      </c>
      <c r="U22" s="24">
        <v>806</v>
      </c>
      <c r="V22" s="24">
        <v>450</v>
      </c>
      <c r="W22" s="24">
        <v>512.91</v>
      </c>
      <c r="X22" s="24">
        <v>512.91</v>
      </c>
      <c r="Y22" s="24">
        <v>639.6</v>
      </c>
      <c r="Z22" s="24">
        <v>300</v>
      </c>
      <c r="AA22" s="24">
        <v>1233</v>
      </c>
      <c r="AB22" s="24">
        <v>795</v>
      </c>
      <c r="AC22" s="24">
        <v>775</v>
      </c>
      <c r="AD22" s="24">
        <v>574.21</v>
      </c>
      <c r="AE22" s="24">
        <v>657</v>
      </c>
      <c r="AF22" s="24">
        <v>657</v>
      </c>
      <c r="AG22" s="24">
        <v>336</v>
      </c>
      <c r="AH22" s="24">
        <v>806</v>
      </c>
      <c r="AI22" s="24">
        <v>806</v>
      </c>
      <c r="AJ22" s="24">
        <v>279.73</v>
      </c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26</v>
      </c>
      <c r="C23" t="s">
        <v>34</v>
      </c>
      <c r="D23" t="s">
        <v>7</v>
      </c>
      <c r="E23" s="3">
        <v>700</v>
      </c>
      <c r="F23" s="3">
        <v>700</v>
      </c>
      <c r="G23" s="22">
        <v>912</v>
      </c>
      <c r="H23" s="23">
        <v>204</v>
      </c>
      <c r="I23" s="23">
        <v>350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304.10000000000002</v>
      </c>
      <c r="X23" s="24">
        <v>0</v>
      </c>
      <c r="Y23" s="24">
        <v>347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338</v>
      </c>
      <c r="AF23" s="24">
        <v>338</v>
      </c>
      <c r="AG23" s="24">
        <v>554</v>
      </c>
      <c r="AH23" s="24">
        <v>0</v>
      </c>
      <c r="AI23" s="24">
        <v>0</v>
      </c>
      <c r="AJ23" s="24">
        <v>0</v>
      </c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s="13"/>
      <c r="B24" s="13"/>
      <c r="C24" s="13"/>
      <c r="D24" s="13"/>
      <c r="E24" s="14"/>
      <c r="F24" s="14"/>
      <c r="G24" s="15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s="13"/>
      <c r="B25" s="13"/>
      <c r="C25" s="13"/>
      <c r="D25" s="13"/>
      <c r="E25" s="14"/>
      <c r="F25" s="14"/>
      <c r="G25" s="15"/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s="13"/>
      <c r="B26" s="13"/>
      <c r="C26" s="13"/>
      <c r="D26" s="13"/>
      <c r="E26" s="14"/>
      <c r="F26" s="14"/>
      <c r="G26" s="15"/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s="13"/>
      <c r="B27" s="13"/>
      <c r="C27" s="13"/>
      <c r="D27" s="13"/>
      <c r="E27" s="14"/>
      <c r="F27" s="14"/>
      <c r="G27" s="15"/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E28" s="5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E29" s="5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E30" s="5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E31" s="5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8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8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8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8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8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8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8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8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8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8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8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8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8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8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8" spans="1:58" ht="45">
      <c r="A48" s="20" t="s">
        <v>15</v>
      </c>
      <c r="B48" s="20" t="s">
        <v>1</v>
      </c>
      <c r="C48" s="20" t="s">
        <v>2</v>
      </c>
      <c r="D48" s="20" t="s">
        <v>3</v>
      </c>
      <c r="E48" s="21" t="s">
        <v>16</v>
      </c>
      <c r="F48" s="21" t="s">
        <v>17</v>
      </c>
      <c r="G48" s="21" t="s">
        <v>18</v>
      </c>
      <c r="H48" s="21" t="s">
        <v>19</v>
      </c>
      <c r="I48" s="21" t="s">
        <v>20</v>
      </c>
      <c r="J48" s="21" t="s">
        <v>37</v>
      </c>
      <c r="K48" s="21" t="s">
        <v>38</v>
      </c>
      <c r="L48" s="21" t="s">
        <v>39</v>
      </c>
      <c r="M48" s="21" t="s">
        <v>40</v>
      </c>
      <c r="N48" s="21" t="s">
        <v>41</v>
      </c>
      <c r="O48" s="21" t="s">
        <v>42</v>
      </c>
      <c r="P48" s="21" t="s">
        <v>43</v>
      </c>
      <c r="Q48" s="21" t="s">
        <v>28</v>
      </c>
      <c r="R48" s="21" t="s">
        <v>44</v>
      </c>
      <c r="S48" s="21" t="s">
        <v>45</v>
      </c>
      <c r="T48" s="21" t="s">
        <v>46</v>
      </c>
      <c r="U48" s="21" t="s">
        <v>47</v>
      </c>
      <c r="V48" s="21" t="s">
        <v>29</v>
      </c>
      <c r="W48" s="21" t="s">
        <v>48</v>
      </c>
      <c r="X48" s="21" t="s">
        <v>49</v>
      </c>
      <c r="Y48" s="21" t="s">
        <v>50</v>
      </c>
      <c r="Z48" s="21" t="s">
        <v>51</v>
      </c>
      <c r="AA48" s="21" t="s">
        <v>52</v>
      </c>
      <c r="AB48" s="21" t="s">
        <v>53</v>
      </c>
      <c r="AC48" s="21" t="s">
        <v>54</v>
      </c>
      <c r="AD48" s="21" t="s">
        <v>21</v>
      </c>
      <c r="AE48" s="21" t="s">
        <v>55</v>
      </c>
      <c r="AF48" s="21" t="s">
        <v>56</v>
      </c>
      <c r="AG48" s="21" t="s">
        <v>57</v>
      </c>
      <c r="AH48" s="21" t="s">
        <v>58</v>
      </c>
      <c r="AI48" s="21" t="s">
        <v>59</v>
      </c>
      <c r="AJ48" s="21" t="s">
        <v>30</v>
      </c>
      <c r="AK48" s="21"/>
      <c r="AL48" s="21"/>
      <c r="AM48" s="21"/>
      <c r="AN48" s="21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7"/>
      <c r="BF48" s="7"/>
    </row>
    <row r="49" spans="1:58">
      <c r="A49" t="s">
        <v>6</v>
      </c>
      <c r="B49" t="s">
        <v>31</v>
      </c>
      <c r="C49" t="s">
        <v>8</v>
      </c>
      <c r="D49" t="s">
        <v>7</v>
      </c>
      <c r="E49" s="4">
        <f>IF('Shoppable Services'!$F$4=$D49,1,0)*IF('Shoppable Services'!$E$4=$C49,1,0)*IF('Shoppable Services'!$D$4=$B49,1,0)*IF('Shoppable Services'!$C$4=$A49,1,0)*$E2</f>
        <v>0</v>
      </c>
      <c r="F49" s="4">
        <f>IF('Shoppable Services'!$F$4=$D49,1,0)*IF('Shoppable Services'!$E$4=$C49,1,0)*IF('Shoppable Services'!$D$4=$B49,1,0)*IF('Shoppable Services'!$C$4=$A49,1,0)*$F2</f>
        <v>0</v>
      </c>
      <c r="G49" s="4">
        <f>IF('Shoppable Services'!$F$4=$D49,1,0)*IF('Shoppable Services'!$E$4=$C49,1,0)*IF('Shoppable Services'!$D$4=$B49,1,0)*IF('Shoppable Services'!$C$4=$A49,1,0)*$G2</f>
        <v>0</v>
      </c>
      <c r="H49" s="4">
        <f>IF('Shoppable Services'!$F$4=$D49,1,0)*IF('Shoppable Services'!$E$4=$C49,1,0)*IF('Shoppable Services'!$D$4=$B49,1,0)*IF('Shoppable Services'!$C$4=$A49,1,0)*$H2</f>
        <v>0</v>
      </c>
      <c r="I49" s="4">
        <f>IF('Shoppable Services'!$F$4=$D49,1,0)*IF('Shoppable Services'!$E$4=$C49,1,0)*IF('Shoppable Services'!$D$4=$B49,1,0)*IF('Shoppable Services'!$C$4=$A49,1,0)*$I2</f>
        <v>0</v>
      </c>
      <c r="J49" s="4">
        <f>IF('Shoppable Services'!$F$4=$D49,1,0)*IF('Shoppable Services'!$E$4=$C49,1,0)*IF('Shoppable Services'!$D$4=$B49,1,0)*IF('Shoppable Services'!$C$4=$A49,1,0)*IF('Shoppable Services'!$B$4=J$48,J2,0)</f>
        <v>0</v>
      </c>
      <c r="K49" s="4">
        <f>IF('Shoppable Services'!$F$4=$D49,1,0)*IF('Shoppable Services'!$E$4=$C49,1,0)*IF('Shoppable Services'!$D$4=$B49,1,0)*IF('Shoppable Services'!$C$4=$A49,1,0)*IF('Shoppable Services'!$B$4=K$48,K2,0)</f>
        <v>0</v>
      </c>
      <c r="L49" s="4">
        <f>IF('Shoppable Services'!$F$4=$D49,1,0)*IF('Shoppable Services'!$E$4=$C49,1,0)*IF('Shoppable Services'!$D$4=$B49,1,0)*IF('Shoppable Services'!$C$4=$A49,1,0)*IF('Shoppable Services'!$B$4=L$48,L2,0)</f>
        <v>0</v>
      </c>
      <c r="M49" s="4">
        <f>IF('Shoppable Services'!$F$4=$D49,1,0)*IF('Shoppable Services'!$E$4=$C49,1,0)*IF('Shoppable Services'!$D$4=$B49,1,0)*IF('Shoppable Services'!$C$4=$A49,1,0)*IF('Shoppable Services'!$B$4=M$48,M2,0)</f>
        <v>0</v>
      </c>
      <c r="N49" s="4">
        <f>IF('Shoppable Services'!$F$4=$D49,1,0)*IF('Shoppable Services'!$E$4=$C49,1,0)*IF('Shoppable Services'!$D$4=$B49,1,0)*IF('Shoppable Services'!$C$4=$A49,1,0)*IF('Shoppable Services'!$B$4=N$48,N2,0)</f>
        <v>0</v>
      </c>
      <c r="O49" s="4">
        <f>IF('Shoppable Services'!$F$4=$D49,1,0)*IF('Shoppable Services'!$E$4=$C49,1,0)*IF('Shoppable Services'!$D$4=$B49,1,0)*IF('Shoppable Services'!$C$4=$A49,1,0)*IF('Shoppable Services'!$B$4=O$48,O2,0)</f>
        <v>0</v>
      </c>
      <c r="P49" s="4">
        <f>IF('Shoppable Services'!$F$4=$D49,1,0)*IF('Shoppable Services'!$E$4=$C49,1,0)*IF('Shoppable Services'!$D$4=$B49,1,0)*IF('Shoppable Services'!$C$4=$A49,1,0)*IF('Shoppable Services'!$B$4=P$48,P2,0)</f>
        <v>0</v>
      </c>
      <c r="Q49" s="4">
        <f>IF('Shoppable Services'!$F$4=$D49,1,0)*IF('Shoppable Services'!$E$4=$C49,1,0)*IF('Shoppable Services'!$D$4=$B49,1,0)*IF('Shoppable Services'!$C$4=$A49,1,0)*IF('Shoppable Services'!$B$4=Q$48,Q2,0)</f>
        <v>0</v>
      </c>
      <c r="R49" s="4">
        <f>IF('Shoppable Services'!$F$4=$D49,1,0)*IF('Shoppable Services'!$E$4=$C49,1,0)*IF('Shoppable Services'!$D$4=$B49,1,0)*IF('Shoppable Services'!$C$4=$A49,1,0)*IF('Shoppable Services'!$B$4=R$48,R2,0)</f>
        <v>0</v>
      </c>
      <c r="S49" s="4">
        <f>IF('Shoppable Services'!$F$4=$D49,1,0)*IF('Shoppable Services'!$E$4=$C49,1,0)*IF('Shoppable Services'!$D$4=$B49,1,0)*IF('Shoppable Services'!$C$4=$A49,1,0)*IF('Shoppable Services'!$B$4=S$48,S2,0)</f>
        <v>0</v>
      </c>
      <c r="T49" s="4">
        <f>IF('Shoppable Services'!$F$4=$D49,1,0)*IF('Shoppable Services'!$E$4=$C49,1,0)*IF('Shoppable Services'!$D$4=$B49,1,0)*IF('Shoppable Services'!$C$4=$A49,1,0)*IF('Shoppable Services'!$B$4=T$48,T2,0)</f>
        <v>0</v>
      </c>
      <c r="U49" s="4">
        <f>IF('Shoppable Services'!$F$4=$D49,1,0)*IF('Shoppable Services'!$E$4=$C49,1,0)*IF('Shoppable Services'!$D$4=$B49,1,0)*IF('Shoppable Services'!$C$4=$A49,1,0)*IF('Shoppable Services'!$B$4=U$48,U2,0)</f>
        <v>0</v>
      </c>
      <c r="V49" s="4">
        <f>IF('Shoppable Services'!$F$4=$D49,1,0)*IF('Shoppable Services'!$E$4=$C49,1,0)*IF('Shoppable Services'!$D$4=$B49,1,0)*IF('Shoppable Services'!$C$4=$A49,1,0)*IF('Shoppable Services'!$B$4=V$48,V2,0)</f>
        <v>0</v>
      </c>
      <c r="W49" s="4">
        <f>IF('Shoppable Services'!$F$4=$D49,1,0)*IF('Shoppable Services'!$E$4=$C49,1,0)*IF('Shoppable Services'!$D$4=$B49,1,0)*IF('Shoppable Services'!$C$4=$A49,1,0)*IF('Shoppable Services'!$B$4=W$48,W2,0)</f>
        <v>0</v>
      </c>
      <c r="X49" s="4">
        <f>IF('Shoppable Services'!$F$4=$D49,1,0)*IF('Shoppable Services'!$E$4=$C49,1,0)*IF('Shoppable Services'!$D$4=$B49,1,0)*IF('Shoppable Services'!$C$4=$A49,1,0)*IF('Shoppable Services'!$B$4=X$48,X2,0)</f>
        <v>0</v>
      </c>
      <c r="Y49" s="4">
        <f>IF('Shoppable Services'!$F$4=$D49,1,0)*IF('Shoppable Services'!$E$4=$C49,1,0)*IF('Shoppable Services'!$D$4=$B49,1,0)*IF('Shoppable Services'!$C$4=$A49,1,0)*IF('Shoppable Services'!$B$4=Y$48,Y2,0)</f>
        <v>0</v>
      </c>
      <c r="Z49" s="4">
        <f>IF('Shoppable Services'!$F$4=$D49,1,0)*IF('Shoppable Services'!$E$4=$C49,1,0)*IF('Shoppable Services'!$D$4=$B49,1,0)*IF('Shoppable Services'!$C$4=$A49,1,0)*IF('Shoppable Services'!$B$4=Z$48,Z2,0)</f>
        <v>0</v>
      </c>
      <c r="AA49" s="4">
        <f>IF('Shoppable Services'!$F$4=$D49,1,0)*IF('Shoppable Services'!$E$4=$C49,1,0)*IF('Shoppable Services'!$D$4=$B49,1,0)*IF('Shoppable Services'!$C$4=$A49,1,0)*IF('Shoppable Services'!$B$4=AA$48,AA2,0)</f>
        <v>0</v>
      </c>
      <c r="AB49" s="4">
        <f>IF('Shoppable Services'!$F$4=$D49,1,0)*IF('Shoppable Services'!$E$4=$C49,1,0)*IF('Shoppable Services'!$D$4=$B49,1,0)*IF('Shoppable Services'!$C$4=$A49,1,0)*IF('Shoppable Services'!$B$4=AB$48,AB2,0)</f>
        <v>0</v>
      </c>
      <c r="AC49" s="4">
        <f>IF('Shoppable Services'!$F$4=$D49,1,0)*IF('Shoppable Services'!$E$4=$C49,1,0)*IF('Shoppable Services'!$D$4=$B49,1,0)*IF('Shoppable Services'!$C$4=$A49,1,0)*IF('Shoppable Services'!$B$4=AC$48,AC2,0)</f>
        <v>0</v>
      </c>
      <c r="AD49" s="4">
        <f>IF('Shoppable Services'!$F$4=$D49,1,0)*IF('Shoppable Services'!$E$4=$C49,1,0)*IF('Shoppable Services'!$D$4=$B49,1,0)*IF('Shoppable Services'!$C$4=$A49,1,0)*IF('Shoppable Services'!$B$4=AD$48,AD2,0)</f>
        <v>0</v>
      </c>
      <c r="AE49" s="4">
        <f>IF('Shoppable Services'!$F$4=$D49,1,0)*IF('Shoppable Services'!$E$4=$C49,1,0)*IF('Shoppable Services'!$D$4=$B49,1,0)*IF('Shoppable Services'!$C$4=$A49,1,0)*IF('Shoppable Services'!$B$4=AE$48,AE2,0)</f>
        <v>0</v>
      </c>
      <c r="AF49" s="4">
        <f>IF('Shoppable Services'!$F$4=$D49,1,0)*IF('Shoppable Services'!$E$4=$C49,1,0)*IF('Shoppable Services'!$D$4=$B49,1,0)*IF('Shoppable Services'!$C$4=$A49,1,0)*IF('Shoppable Services'!$B$4=AF$48,AF2,0)</f>
        <v>0</v>
      </c>
      <c r="AG49" s="4">
        <f>IF('Shoppable Services'!$F$4=$D49,1,0)*IF('Shoppable Services'!$E$4=$C49,1,0)*IF('Shoppable Services'!$D$4=$B49,1,0)*IF('Shoppable Services'!$C$4=$A49,1,0)*IF('Shoppable Services'!$B$4=AG$48,AG2,0)</f>
        <v>0</v>
      </c>
      <c r="AH49" s="4">
        <f>IF('Shoppable Services'!$F$4=$D49,1,0)*IF('Shoppable Services'!$E$4=$C49,1,0)*IF('Shoppable Services'!$D$4=$B49,1,0)*IF('Shoppable Services'!$C$4=$A49,1,0)*IF('Shoppable Services'!$B$4=AH$48,AH2,0)</f>
        <v>0</v>
      </c>
      <c r="AI49" s="4">
        <f>IF('Shoppable Services'!$F$4=$D49,1,0)*IF('Shoppable Services'!$E$4=$C49,1,0)*IF('Shoppable Services'!$D$4=$B49,1,0)*IF('Shoppable Services'!$C$4=$A49,1,0)*IF('Shoppable Services'!$B$4=AI$48,AI2,0)</f>
        <v>0</v>
      </c>
      <c r="AJ49" s="4">
        <f>IF('Shoppable Services'!$F$4=$D49,1,0)*IF('Shoppable Services'!$E$4=$C49,1,0)*IF('Shoppable Services'!$D$4=$B49,1,0)*IF('Shoppable Services'!$C$4=$A49,1,0)*IF('Shoppable Services'!$B$4=AJ$48,AJ2,0)</f>
        <v>0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8">
      <c r="A50" t="s">
        <v>6</v>
      </c>
      <c r="B50" t="s">
        <v>31</v>
      </c>
      <c r="C50" t="s">
        <v>8</v>
      </c>
      <c r="D50" t="s">
        <v>9</v>
      </c>
      <c r="E50" s="4">
        <f>IF('Shoppable Services'!$F$4=$D50,1,0)*IF('Shoppable Services'!$E$4=$C50,1,0)*IF('Shoppable Services'!$D$4=$B50,1,0)*IF('Shoppable Services'!$C$4=$A50,1,0)*$E3</f>
        <v>0</v>
      </c>
      <c r="F50" s="4">
        <f>IF('Shoppable Services'!$F$4=$D50,1,0)*IF('Shoppable Services'!$E$4=$C50,1,0)*IF('Shoppable Services'!$D$4=$B50,1,0)*IF('Shoppable Services'!$C$4=$A50,1,0)*$F3</f>
        <v>0</v>
      </c>
      <c r="G50" s="4">
        <f>IF('Shoppable Services'!$F$4=$D50,1,0)*IF('Shoppable Services'!$E$4=$C50,1,0)*IF('Shoppable Services'!$D$4=$B50,1,0)*IF('Shoppable Services'!$C$4=$A50,1,0)*$G3</f>
        <v>0</v>
      </c>
      <c r="H50" s="4">
        <f>IF('Shoppable Services'!$F$4=$D50,1,0)*IF('Shoppable Services'!$E$4=$C50,1,0)*IF('Shoppable Services'!$D$4=$B50,1,0)*IF('Shoppable Services'!$C$4=$A50,1,0)*$H3</f>
        <v>0</v>
      </c>
      <c r="I50" s="4">
        <f>IF('Shoppable Services'!$F$4=$D50,1,0)*IF('Shoppable Services'!$E$4=$C50,1,0)*IF('Shoppable Services'!$D$4=$B50,1,0)*IF('Shoppable Services'!$C$4=$A50,1,0)*$I3</f>
        <v>0</v>
      </c>
      <c r="J50" s="4">
        <f>IF('Shoppable Services'!$F$4=$D50,1,0)*IF('Shoppable Services'!$E$4=$C50,1,0)*IF('Shoppable Services'!$D$4=$B50,1,0)*IF('Shoppable Services'!$C$4=$A50,1,0)*IF('Shoppable Services'!$B$4=J$48,J3,0)</f>
        <v>0</v>
      </c>
      <c r="K50" s="4">
        <f>IF('Shoppable Services'!$F$4=$D50,1,0)*IF('Shoppable Services'!$E$4=$C50,1,0)*IF('Shoppable Services'!$D$4=$B50,1,0)*IF('Shoppable Services'!$C$4=$A50,1,0)*IF('Shoppable Services'!$B$4=K$48,K3,0)</f>
        <v>0</v>
      </c>
      <c r="L50" s="4">
        <f>IF('Shoppable Services'!$F$4=$D50,1,0)*IF('Shoppable Services'!$E$4=$C50,1,0)*IF('Shoppable Services'!$D$4=$B50,1,0)*IF('Shoppable Services'!$C$4=$A50,1,0)*IF('Shoppable Services'!$B$4=L$48,L3,0)</f>
        <v>0</v>
      </c>
      <c r="M50" s="4">
        <f>IF('Shoppable Services'!$F$4=$D50,1,0)*IF('Shoppable Services'!$E$4=$C50,1,0)*IF('Shoppable Services'!$D$4=$B50,1,0)*IF('Shoppable Services'!$C$4=$A50,1,0)*IF('Shoppable Services'!$B$4=M$48,M3,0)</f>
        <v>0</v>
      </c>
      <c r="N50" s="4">
        <f>IF('Shoppable Services'!$F$4=$D50,1,0)*IF('Shoppable Services'!$E$4=$C50,1,0)*IF('Shoppable Services'!$D$4=$B50,1,0)*IF('Shoppable Services'!$C$4=$A50,1,0)*IF('Shoppable Services'!$B$4=N$48,N3,0)</f>
        <v>0</v>
      </c>
      <c r="O50" s="4">
        <f>IF('Shoppable Services'!$F$4=$D50,1,0)*IF('Shoppable Services'!$E$4=$C50,1,0)*IF('Shoppable Services'!$D$4=$B50,1,0)*IF('Shoppable Services'!$C$4=$A50,1,0)*IF('Shoppable Services'!$B$4=O$48,O3,0)</f>
        <v>0</v>
      </c>
      <c r="P50" s="4">
        <f>IF('Shoppable Services'!$F$4=$D50,1,0)*IF('Shoppable Services'!$E$4=$C50,1,0)*IF('Shoppable Services'!$D$4=$B50,1,0)*IF('Shoppable Services'!$C$4=$A50,1,0)*IF('Shoppable Services'!$B$4=P$48,P3,0)</f>
        <v>0</v>
      </c>
      <c r="Q50" s="4">
        <f>IF('Shoppable Services'!$F$4=$D50,1,0)*IF('Shoppable Services'!$E$4=$C50,1,0)*IF('Shoppable Services'!$D$4=$B50,1,0)*IF('Shoppable Services'!$C$4=$A50,1,0)*IF('Shoppable Services'!$B$4=Q$48,Q3,0)</f>
        <v>0</v>
      </c>
      <c r="R50" s="4">
        <f>IF('Shoppable Services'!$F$4=$D50,1,0)*IF('Shoppable Services'!$E$4=$C50,1,0)*IF('Shoppable Services'!$D$4=$B50,1,0)*IF('Shoppable Services'!$C$4=$A50,1,0)*IF('Shoppable Services'!$B$4=R$48,R3,0)</f>
        <v>0</v>
      </c>
      <c r="S50" s="4">
        <f>IF('Shoppable Services'!$F$4=$D50,1,0)*IF('Shoppable Services'!$E$4=$C50,1,0)*IF('Shoppable Services'!$D$4=$B50,1,0)*IF('Shoppable Services'!$C$4=$A50,1,0)*IF('Shoppable Services'!$B$4=S$48,S3,0)</f>
        <v>0</v>
      </c>
      <c r="T50" s="4">
        <f>IF('Shoppable Services'!$F$4=$D50,1,0)*IF('Shoppable Services'!$E$4=$C50,1,0)*IF('Shoppable Services'!$D$4=$B50,1,0)*IF('Shoppable Services'!$C$4=$A50,1,0)*IF('Shoppable Services'!$B$4=T$48,T3,0)</f>
        <v>0</v>
      </c>
      <c r="U50" s="4">
        <f>IF('Shoppable Services'!$F$4=$D50,1,0)*IF('Shoppable Services'!$E$4=$C50,1,0)*IF('Shoppable Services'!$D$4=$B50,1,0)*IF('Shoppable Services'!$C$4=$A50,1,0)*IF('Shoppable Services'!$B$4=U$48,U3,0)</f>
        <v>0</v>
      </c>
      <c r="V50" s="4">
        <f>IF('Shoppable Services'!$F$4=$D50,1,0)*IF('Shoppable Services'!$E$4=$C50,1,0)*IF('Shoppable Services'!$D$4=$B50,1,0)*IF('Shoppable Services'!$C$4=$A50,1,0)*IF('Shoppable Services'!$B$4=V$48,V3,0)</f>
        <v>0</v>
      </c>
      <c r="W50" s="4">
        <f>IF('Shoppable Services'!$F$4=$D50,1,0)*IF('Shoppable Services'!$E$4=$C50,1,0)*IF('Shoppable Services'!$D$4=$B50,1,0)*IF('Shoppable Services'!$C$4=$A50,1,0)*IF('Shoppable Services'!$B$4=W$48,W3,0)</f>
        <v>0</v>
      </c>
      <c r="X50" s="4">
        <f>IF('Shoppable Services'!$F$4=$D50,1,0)*IF('Shoppable Services'!$E$4=$C50,1,0)*IF('Shoppable Services'!$D$4=$B50,1,0)*IF('Shoppable Services'!$C$4=$A50,1,0)*IF('Shoppable Services'!$B$4=X$48,X3,0)</f>
        <v>0</v>
      </c>
      <c r="Y50" s="4">
        <f>IF('Shoppable Services'!$F$4=$D50,1,0)*IF('Shoppable Services'!$E$4=$C50,1,0)*IF('Shoppable Services'!$D$4=$B50,1,0)*IF('Shoppable Services'!$C$4=$A50,1,0)*IF('Shoppable Services'!$B$4=Y$48,Y3,0)</f>
        <v>0</v>
      </c>
      <c r="Z50" s="4">
        <f>IF('Shoppable Services'!$F$4=$D50,1,0)*IF('Shoppable Services'!$E$4=$C50,1,0)*IF('Shoppable Services'!$D$4=$B50,1,0)*IF('Shoppable Services'!$C$4=$A50,1,0)*IF('Shoppable Services'!$B$4=Z$48,Z3,0)</f>
        <v>0</v>
      </c>
      <c r="AA50" s="4">
        <f>IF('Shoppable Services'!$F$4=$D50,1,0)*IF('Shoppable Services'!$E$4=$C50,1,0)*IF('Shoppable Services'!$D$4=$B50,1,0)*IF('Shoppable Services'!$C$4=$A50,1,0)*IF('Shoppable Services'!$B$4=AA$48,AA3,0)</f>
        <v>0</v>
      </c>
      <c r="AB50" s="4">
        <f>IF('Shoppable Services'!$F$4=$D50,1,0)*IF('Shoppable Services'!$E$4=$C50,1,0)*IF('Shoppable Services'!$D$4=$B50,1,0)*IF('Shoppable Services'!$C$4=$A50,1,0)*IF('Shoppable Services'!$B$4=AB$48,AB3,0)</f>
        <v>0</v>
      </c>
      <c r="AC50" s="4">
        <f>IF('Shoppable Services'!$F$4=$D50,1,0)*IF('Shoppable Services'!$E$4=$C50,1,0)*IF('Shoppable Services'!$D$4=$B50,1,0)*IF('Shoppable Services'!$C$4=$A50,1,0)*IF('Shoppable Services'!$B$4=AC$48,AC3,0)</f>
        <v>0</v>
      </c>
      <c r="AD50" s="4">
        <f>IF('Shoppable Services'!$F$4=$D50,1,0)*IF('Shoppable Services'!$E$4=$C50,1,0)*IF('Shoppable Services'!$D$4=$B50,1,0)*IF('Shoppable Services'!$C$4=$A50,1,0)*IF('Shoppable Services'!$B$4=AD$48,AD3,0)</f>
        <v>0</v>
      </c>
      <c r="AE50" s="4">
        <f>IF('Shoppable Services'!$F$4=$D50,1,0)*IF('Shoppable Services'!$E$4=$C50,1,0)*IF('Shoppable Services'!$D$4=$B50,1,0)*IF('Shoppable Services'!$C$4=$A50,1,0)*IF('Shoppable Services'!$B$4=AE$48,AE3,0)</f>
        <v>0</v>
      </c>
      <c r="AF50" s="4">
        <f>IF('Shoppable Services'!$F$4=$D50,1,0)*IF('Shoppable Services'!$E$4=$C50,1,0)*IF('Shoppable Services'!$D$4=$B50,1,0)*IF('Shoppable Services'!$C$4=$A50,1,0)*IF('Shoppable Services'!$B$4=AF$48,AF3,0)</f>
        <v>0</v>
      </c>
      <c r="AG50" s="4">
        <f>IF('Shoppable Services'!$F$4=$D50,1,0)*IF('Shoppable Services'!$E$4=$C50,1,0)*IF('Shoppable Services'!$D$4=$B50,1,0)*IF('Shoppable Services'!$C$4=$A50,1,0)*IF('Shoppable Services'!$B$4=AG$48,AG3,0)</f>
        <v>0</v>
      </c>
      <c r="AH50" s="4">
        <f>IF('Shoppable Services'!$F$4=$D50,1,0)*IF('Shoppable Services'!$E$4=$C50,1,0)*IF('Shoppable Services'!$D$4=$B50,1,0)*IF('Shoppable Services'!$C$4=$A50,1,0)*IF('Shoppable Services'!$B$4=AH$48,AH3,0)</f>
        <v>0</v>
      </c>
      <c r="AI50" s="4">
        <f>IF('Shoppable Services'!$F$4=$D50,1,0)*IF('Shoppable Services'!$E$4=$C50,1,0)*IF('Shoppable Services'!$D$4=$B50,1,0)*IF('Shoppable Services'!$C$4=$A50,1,0)*IF('Shoppable Services'!$B$4=AI$48,AI3,0)</f>
        <v>0</v>
      </c>
      <c r="AJ50" s="4">
        <f>IF('Shoppable Services'!$F$4=$D50,1,0)*IF('Shoppable Services'!$E$4=$C50,1,0)*IF('Shoppable Services'!$D$4=$B50,1,0)*IF('Shoppable Services'!$C$4=$A50,1,0)*IF('Shoppable Services'!$B$4=AJ$48,AJ3,0)</f>
        <v>0</v>
      </c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8">
      <c r="A51" t="s">
        <v>6</v>
      </c>
      <c r="B51" t="s">
        <v>31</v>
      </c>
      <c r="C51" t="s">
        <v>32</v>
      </c>
      <c r="D51" t="s">
        <v>7</v>
      </c>
      <c r="E51" s="4">
        <f>IF('Shoppable Services'!$F$4=$D51,1,0)*IF('Shoppable Services'!$E$4=$C51,1,0)*IF('Shoppable Services'!$D$4=$B51,1,0)*IF('Shoppable Services'!$C$4=$A51,1,0)*$E4</f>
        <v>0</v>
      </c>
      <c r="F51" s="4">
        <f>IF('Shoppable Services'!$F$4=$D51,1,0)*IF('Shoppable Services'!$E$4=$C51,1,0)*IF('Shoppable Services'!$D$4=$B51,1,0)*IF('Shoppable Services'!$C$4=$A51,1,0)*$F4</f>
        <v>0</v>
      </c>
      <c r="G51" s="4">
        <f>IF('Shoppable Services'!$F$4=$D51,1,0)*IF('Shoppable Services'!$E$4=$C51,1,0)*IF('Shoppable Services'!$D$4=$B51,1,0)*IF('Shoppable Services'!$C$4=$A51,1,0)*$G4</f>
        <v>0</v>
      </c>
      <c r="H51" s="4">
        <f>IF('Shoppable Services'!$F$4=$D51,1,0)*IF('Shoppable Services'!$E$4=$C51,1,0)*IF('Shoppable Services'!$D$4=$B51,1,0)*IF('Shoppable Services'!$C$4=$A51,1,0)*$H4</f>
        <v>0</v>
      </c>
      <c r="I51" s="4">
        <f>IF('Shoppable Services'!$F$4=$D51,1,0)*IF('Shoppable Services'!$E$4=$C51,1,0)*IF('Shoppable Services'!$D$4=$B51,1,0)*IF('Shoppable Services'!$C$4=$A51,1,0)*$I4</f>
        <v>0</v>
      </c>
      <c r="J51" s="4">
        <f>IF('Shoppable Services'!$F$4=$D51,1,0)*IF('Shoppable Services'!$E$4=$C51,1,0)*IF('Shoppable Services'!$D$4=$B51,1,0)*IF('Shoppable Services'!$C$4=$A51,1,0)*IF('Shoppable Services'!$B$4=J$48,J4,0)</f>
        <v>0</v>
      </c>
      <c r="K51" s="4">
        <f>IF('Shoppable Services'!$F$4=$D51,1,0)*IF('Shoppable Services'!$E$4=$C51,1,0)*IF('Shoppable Services'!$D$4=$B51,1,0)*IF('Shoppable Services'!$C$4=$A51,1,0)*IF('Shoppable Services'!$B$4=K$48,K4,0)</f>
        <v>0</v>
      </c>
      <c r="L51" s="4">
        <f>IF('Shoppable Services'!$F$4=$D51,1,0)*IF('Shoppable Services'!$E$4=$C51,1,0)*IF('Shoppable Services'!$D$4=$B51,1,0)*IF('Shoppable Services'!$C$4=$A51,1,0)*IF('Shoppable Services'!$B$4=L$48,L4,0)</f>
        <v>0</v>
      </c>
      <c r="M51" s="4">
        <f>IF('Shoppable Services'!$F$4=$D51,1,0)*IF('Shoppable Services'!$E$4=$C51,1,0)*IF('Shoppable Services'!$D$4=$B51,1,0)*IF('Shoppable Services'!$C$4=$A51,1,0)*IF('Shoppable Services'!$B$4=M$48,M4,0)</f>
        <v>0</v>
      </c>
      <c r="N51" s="4">
        <f>IF('Shoppable Services'!$F$4=$D51,1,0)*IF('Shoppable Services'!$E$4=$C51,1,0)*IF('Shoppable Services'!$D$4=$B51,1,0)*IF('Shoppable Services'!$C$4=$A51,1,0)*IF('Shoppable Services'!$B$4=N$48,N4,0)</f>
        <v>0</v>
      </c>
      <c r="O51" s="4">
        <f>IF('Shoppable Services'!$F$4=$D51,1,0)*IF('Shoppable Services'!$E$4=$C51,1,0)*IF('Shoppable Services'!$D$4=$B51,1,0)*IF('Shoppable Services'!$C$4=$A51,1,0)*IF('Shoppable Services'!$B$4=O$48,O4,0)</f>
        <v>0</v>
      </c>
      <c r="P51" s="4">
        <f>IF('Shoppable Services'!$F$4=$D51,1,0)*IF('Shoppable Services'!$E$4=$C51,1,0)*IF('Shoppable Services'!$D$4=$B51,1,0)*IF('Shoppable Services'!$C$4=$A51,1,0)*IF('Shoppable Services'!$B$4=P$48,P4,0)</f>
        <v>0</v>
      </c>
      <c r="Q51" s="4">
        <f>IF('Shoppable Services'!$F$4=$D51,1,0)*IF('Shoppable Services'!$E$4=$C51,1,0)*IF('Shoppable Services'!$D$4=$B51,1,0)*IF('Shoppable Services'!$C$4=$A51,1,0)*IF('Shoppable Services'!$B$4=Q$48,Q4,0)</f>
        <v>0</v>
      </c>
      <c r="R51" s="4">
        <f>IF('Shoppable Services'!$F$4=$D51,1,0)*IF('Shoppable Services'!$E$4=$C51,1,0)*IF('Shoppable Services'!$D$4=$B51,1,0)*IF('Shoppable Services'!$C$4=$A51,1,0)*IF('Shoppable Services'!$B$4=R$48,R4,0)</f>
        <v>0</v>
      </c>
      <c r="S51" s="4">
        <f>IF('Shoppable Services'!$F$4=$D51,1,0)*IF('Shoppable Services'!$E$4=$C51,1,0)*IF('Shoppable Services'!$D$4=$B51,1,0)*IF('Shoppable Services'!$C$4=$A51,1,0)*IF('Shoppable Services'!$B$4=S$48,S4,0)</f>
        <v>0</v>
      </c>
      <c r="T51" s="4">
        <f>IF('Shoppable Services'!$F$4=$D51,1,0)*IF('Shoppable Services'!$E$4=$C51,1,0)*IF('Shoppable Services'!$D$4=$B51,1,0)*IF('Shoppable Services'!$C$4=$A51,1,0)*IF('Shoppable Services'!$B$4=T$48,T4,0)</f>
        <v>0</v>
      </c>
      <c r="U51" s="4">
        <f>IF('Shoppable Services'!$F$4=$D51,1,0)*IF('Shoppable Services'!$E$4=$C51,1,0)*IF('Shoppable Services'!$D$4=$B51,1,0)*IF('Shoppable Services'!$C$4=$A51,1,0)*IF('Shoppable Services'!$B$4=U$48,U4,0)</f>
        <v>0</v>
      </c>
      <c r="V51" s="4">
        <f>IF('Shoppable Services'!$F$4=$D51,1,0)*IF('Shoppable Services'!$E$4=$C51,1,0)*IF('Shoppable Services'!$D$4=$B51,1,0)*IF('Shoppable Services'!$C$4=$A51,1,0)*IF('Shoppable Services'!$B$4=V$48,V4,0)</f>
        <v>0</v>
      </c>
      <c r="W51" s="4">
        <f>IF('Shoppable Services'!$F$4=$D51,1,0)*IF('Shoppable Services'!$E$4=$C51,1,0)*IF('Shoppable Services'!$D$4=$B51,1,0)*IF('Shoppable Services'!$C$4=$A51,1,0)*IF('Shoppable Services'!$B$4=W$48,W4,0)</f>
        <v>0</v>
      </c>
      <c r="X51" s="4">
        <f>IF('Shoppable Services'!$F$4=$D51,1,0)*IF('Shoppable Services'!$E$4=$C51,1,0)*IF('Shoppable Services'!$D$4=$B51,1,0)*IF('Shoppable Services'!$C$4=$A51,1,0)*IF('Shoppable Services'!$B$4=X$48,X4,0)</f>
        <v>0</v>
      </c>
      <c r="Y51" s="4">
        <f>IF('Shoppable Services'!$F$4=$D51,1,0)*IF('Shoppable Services'!$E$4=$C51,1,0)*IF('Shoppable Services'!$D$4=$B51,1,0)*IF('Shoppable Services'!$C$4=$A51,1,0)*IF('Shoppable Services'!$B$4=Y$48,Y4,0)</f>
        <v>0</v>
      </c>
      <c r="Z51" s="4">
        <f>IF('Shoppable Services'!$F$4=$D51,1,0)*IF('Shoppable Services'!$E$4=$C51,1,0)*IF('Shoppable Services'!$D$4=$B51,1,0)*IF('Shoppable Services'!$C$4=$A51,1,0)*IF('Shoppable Services'!$B$4=Z$48,Z4,0)</f>
        <v>0</v>
      </c>
      <c r="AA51" s="4">
        <f>IF('Shoppable Services'!$F$4=$D51,1,0)*IF('Shoppable Services'!$E$4=$C51,1,0)*IF('Shoppable Services'!$D$4=$B51,1,0)*IF('Shoppable Services'!$C$4=$A51,1,0)*IF('Shoppable Services'!$B$4=AA$48,AA4,0)</f>
        <v>0</v>
      </c>
      <c r="AB51" s="4">
        <f>IF('Shoppable Services'!$F$4=$D51,1,0)*IF('Shoppable Services'!$E$4=$C51,1,0)*IF('Shoppable Services'!$D$4=$B51,1,0)*IF('Shoppable Services'!$C$4=$A51,1,0)*IF('Shoppable Services'!$B$4=AB$48,AB4,0)</f>
        <v>0</v>
      </c>
      <c r="AC51" s="4">
        <f>IF('Shoppable Services'!$F$4=$D51,1,0)*IF('Shoppable Services'!$E$4=$C51,1,0)*IF('Shoppable Services'!$D$4=$B51,1,0)*IF('Shoppable Services'!$C$4=$A51,1,0)*IF('Shoppable Services'!$B$4=AC$48,AC4,0)</f>
        <v>0</v>
      </c>
      <c r="AD51" s="4">
        <f>IF('Shoppable Services'!$F$4=$D51,1,0)*IF('Shoppable Services'!$E$4=$C51,1,0)*IF('Shoppable Services'!$D$4=$B51,1,0)*IF('Shoppable Services'!$C$4=$A51,1,0)*IF('Shoppable Services'!$B$4=AD$48,AD4,0)</f>
        <v>0</v>
      </c>
      <c r="AE51" s="4">
        <f>IF('Shoppable Services'!$F$4=$D51,1,0)*IF('Shoppable Services'!$E$4=$C51,1,0)*IF('Shoppable Services'!$D$4=$B51,1,0)*IF('Shoppable Services'!$C$4=$A51,1,0)*IF('Shoppable Services'!$B$4=AE$48,AE4,0)</f>
        <v>0</v>
      </c>
      <c r="AF51" s="4">
        <f>IF('Shoppable Services'!$F$4=$D51,1,0)*IF('Shoppable Services'!$E$4=$C51,1,0)*IF('Shoppable Services'!$D$4=$B51,1,0)*IF('Shoppable Services'!$C$4=$A51,1,0)*IF('Shoppable Services'!$B$4=AF$48,AF4,0)</f>
        <v>0</v>
      </c>
      <c r="AG51" s="4">
        <f>IF('Shoppable Services'!$F$4=$D51,1,0)*IF('Shoppable Services'!$E$4=$C51,1,0)*IF('Shoppable Services'!$D$4=$B51,1,0)*IF('Shoppable Services'!$C$4=$A51,1,0)*IF('Shoppable Services'!$B$4=AG$48,AG4,0)</f>
        <v>0</v>
      </c>
      <c r="AH51" s="4">
        <f>IF('Shoppable Services'!$F$4=$D51,1,0)*IF('Shoppable Services'!$E$4=$C51,1,0)*IF('Shoppable Services'!$D$4=$B51,1,0)*IF('Shoppable Services'!$C$4=$A51,1,0)*IF('Shoppable Services'!$B$4=AH$48,AH4,0)</f>
        <v>0</v>
      </c>
      <c r="AI51" s="4">
        <f>IF('Shoppable Services'!$F$4=$D51,1,0)*IF('Shoppable Services'!$E$4=$C51,1,0)*IF('Shoppable Services'!$D$4=$B51,1,0)*IF('Shoppable Services'!$C$4=$A51,1,0)*IF('Shoppable Services'!$B$4=AI$48,AI4,0)</f>
        <v>0</v>
      </c>
      <c r="AJ51" s="4">
        <f>IF('Shoppable Services'!$F$4=$D51,1,0)*IF('Shoppable Services'!$E$4=$C51,1,0)*IF('Shoppable Services'!$D$4=$B51,1,0)*IF('Shoppable Services'!$C$4=$A51,1,0)*IF('Shoppable Services'!$B$4=AJ$48,AJ4,0)</f>
        <v>0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</row>
    <row r="52" spans="1:58">
      <c r="A52" t="s">
        <v>6</v>
      </c>
      <c r="B52" t="s">
        <v>31</v>
      </c>
      <c r="C52" t="s">
        <v>34</v>
      </c>
      <c r="D52" t="s">
        <v>33</v>
      </c>
      <c r="E52" s="4">
        <f>IF('Shoppable Services'!$F$4=$D52,1,0)*IF('Shoppable Services'!$E$4=$C52,1,0)*IF('Shoppable Services'!$D$4=$B52,1,0)*IF('Shoppable Services'!$C$4=$A52,1,0)*$E5</f>
        <v>0</v>
      </c>
      <c r="F52" s="4">
        <f>IF('Shoppable Services'!$F$4=$D52,1,0)*IF('Shoppable Services'!$E$4=$C52,1,0)*IF('Shoppable Services'!$D$4=$B52,1,0)*IF('Shoppable Services'!$C$4=$A52,1,0)*$F5</f>
        <v>0</v>
      </c>
      <c r="G52" s="4">
        <f>IF('Shoppable Services'!$F$4=$D52,1,0)*IF('Shoppable Services'!$E$4=$C52,1,0)*IF('Shoppable Services'!$D$4=$B52,1,0)*IF('Shoppable Services'!$C$4=$A52,1,0)*$G5</f>
        <v>0</v>
      </c>
      <c r="H52" s="4">
        <f>IF('Shoppable Services'!$F$4=$D52,1,0)*IF('Shoppable Services'!$E$4=$C52,1,0)*IF('Shoppable Services'!$D$4=$B52,1,0)*IF('Shoppable Services'!$C$4=$A52,1,0)*$H5</f>
        <v>0</v>
      </c>
      <c r="I52" s="4">
        <f>IF('Shoppable Services'!$F$4=$D52,1,0)*IF('Shoppable Services'!$E$4=$C52,1,0)*IF('Shoppable Services'!$D$4=$B52,1,0)*IF('Shoppable Services'!$C$4=$A52,1,0)*$I5</f>
        <v>0</v>
      </c>
      <c r="J52" s="4">
        <f>IF('Shoppable Services'!$F$4=$D52,1,0)*IF('Shoppable Services'!$E$4=$C52,1,0)*IF('Shoppable Services'!$D$4=$B52,1,0)*IF('Shoppable Services'!$C$4=$A52,1,0)*IF('Shoppable Services'!$B$4=J$48,J5,0)</f>
        <v>0</v>
      </c>
      <c r="K52" s="4">
        <f>IF('Shoppable Services'!$F$4=$D52,1,0)*IF('Shoppable Services'!$E$4=$C52,1,0)*IF('Shoppable Services'!$D$4=$B52,1,0)*IF('Shoppable Services'!$C$4=$A52,1,0)*IF('Shoppable Services'!$B$4=K$48,K5,0)</f>
        <v>0</v>
      </c>
      <c r="L52" s="4">
        <f>IF('Shoppable Services'!$F$4=$D52,1,0)*IF('Shoppable Services'!$E$4=$C52,1,0)*IF('Shoppable Services'!$D$4=$B52,1,0)*IF('Shoppable Services'!$C$4=$A52,1,0)*IF('Shoppable Services'!$B$4=L$48,L5,0)</f>
        <v>0</v>
      </c>
      <c r="M52" s="4">
        <f>IF('Shoppable Services'!$F$4=$D52,1,0)*IF('Shoppable Services'!$E$4=$C52,1,0)*IF('Shoppable Services'!$D$4=$B52,1,0)*IF('Shoppable Services'!$C$4=$A52,1,0)*IF('Shoppable Services'!$B$4=M$48,M5,0)</f>
        <v>0</v>
      </c>
      <c r="N52" s="4">
        <f>IF('Shoppable Services'!$F$4=$D52,1,0)*IF('Shoppable Services'!$E$4=$C52,1,0)*IF('Shoppable Services'!$D$4=$B52,1,0)*IF('Shoppable Services'!$C$4=$A52,1,0)*IF('Shoppable Services'!$B$4=N$48,N5,0)</f>
        <v>0</v>
      </c>
      <c r="O52" s="4">
        <f>IF('Shoppable Services'!$F$4=$D52,1,0)*IF('Shoppable Services'!$E$4=$C52,1,0)*IF('Shoppable Services'!$D$4=$B52,1,0)*IF('Shoppable Services'!$C$4=$A52,1,0)*IF('Shoppable Services'!$B$4=O$48,O5,0)</f>
        <v>0</v>
      </c>
      <c r="P52" s="4">
        <f>IF('Shoppable Services'!$F$4=$D52,1,0)*IF('Shoppable Services'!$E$4=$C52,1,0)*IF('Shoppable Services'!$D$4=$B52,1,0)*IF('Shoppable Services'!$C$4=$A52,1,0)*IF('Shoppable Services'!$B$4=P$48,P5,0)</f>
        <v>0</v>
      </c>
      <c r="Q52" s="4">
        <f>IF('Shoppable Services'!$F$4=$D52,1,0)*IF('Shoppable Services'!$E$4=$C52,1,0)*IF('Shoppable Services'!$D$4=$B52,1,0)*IF('Shoppable Services'!$C$4=$A52,1,0)*IF('Shoppable Services'!$B$4=Q$48,Q5,0)</f>
        <v>0</v>
      </c>
      <c r="R52" s="4">
        <f>IF('Shoppable Services'!$F$4=$D52,1,0)*IF('Shoppable Services'!$E$4=$C52,1,0)*IF('Shoppable Services'!$D$4=$B52,1,0)*IF('Shoppable Services'!$C$4=$A52,1,0)*IF('Shoppable Services'!$B$4=R$48,R5,0)</f>
        <v>0</v>
      </c>
      <c r="S52" s="4">
        <f>IF('Shoppable Services'!$F$4=$D52,1,0)*IF('Shoppable Services'!$E$4=$C52,1,0)*IF('Shoppable Services'!$D$4=$B52,1,0)*IF('Shoppable Services'!$C$4=$A52,1,0)*IF('Shoppable Services'!$B$4=S$48,S5,0)</f>
        <v>0</v>
      </c>
      <c r="T52" s="4">
        <f>IF('Shoppable Services'!$F$4=$D52,1,0)*IF('Shoppable Services'!$E$4=$C52,1,0)*IF('Shoppable Services'!$D$4=$B52,1,0)*IF('Shoppable Services'!$C$4=$A52,1,0)*IF('Shoppable Services'!$B$4=T$48,T5,0)</f>
        <v>0</v>
      </c>
      <c r="U52" s="4">
        <f>IF('Shoppable Services'!$F$4=$D52,1,0)*IF('Shoppable Services'!$E$4=$C52,1,0)*IF('Shoppable Services'!$D$4=$B52,1,0)*IF('Shoppable Services'!$C$4=$A52,1,0)*IF('Shoppable Services'!$B$4=U$48,U5,0)</f>
        <v>0</v>
      </c>
      <c r="V52" s="4">
        <f>IF('Shoppable Services'!$F$4=$D52,1,0)*IF('Shoppable Services'!$E$4=$C52,1,0)*IF('Shoppable Services'!$D$4=$B52,1,0)*IF('Shoppable Services'!$C$4=$A52,1,0)*IF('Shoppable Services'!$B$4=V$48,V5,0)</f>
        <v>0</v>
      </c>
      <c r="W52" s="4">
        <f>IF('Shoppable Services'!$F$4=$D52,1,0)*IF('Shoppable Services'!$E$4=$C52,1,0)*IF('Shoppable Services'!$D$4=$B52,1,0)*IF('Shoppable Services'!$C$4=$A52,1,0)*IF('Shoppable Services'!$B$4=W$48,W5,0)</f>
        <v>0</v>
      </c>
      <c r="X52" s="4">
        <f>IF('Shoppable Services'!$F$4=$D52,1,0)*IF('Shoppable Services'!$E$4=$C52,1,0)*IF('Shoppable Services'!$D$4=$B52,1,0)*IF('Shoppable Services'!$C$4=$A52,1,0)*IF('Shoppable Services'!$B$4=X$48,X5,0)</f>
        <v>0</v>
      </c>
      <c r="Y52" s="4">
        <f>IF('Shoppable Services'!$F$4=$D52,1,0)*IF('Shoppable Services'!$E$4=$C52,1,0)*IF('Shoppable Services'!$D$4=$B52,1,0)*IF('Shoppable Services'!$C$4=$A52,1,0)*IF('Shoppable Services'!$B$4=Y$48,Y5,0)</f>
        <v>0</v>
      </c>
      <c r="Z52" s="4">
        <f>IF('Shoppable Services'!$F$4=$D52,1,0)*IF('Shoppable Services'!$E$4=$C52,1,0)*IF('Shoppable Services'!$D$4=$B52,1,0)*IF('Shoppable Services'!$C$4=$A52,1,0)*IF('Shoppable Services'!$B$4=Z$48,Z5,0)</f>
        <v>0</v>
      </c>
      <c r="AA52" s="4">
        <f>IF('Shoppable Services'!$F$4=$D52,1,0)*IF('Shoppable Services'!$E$4=$C52,1,0)*IF('Shoppable Services'!$D$4=$B52,1,0)*IF('Shoppable Services'!$C$4=$A52,1,0)*IF('Shoppable Services'!$B$4=AA$48,AA5,0)</f>
        <v>0</v>
      </c>
      <c r="AB52" s="4">
        <f>IF('Shoppable Services'!$F$4=$D52,1,0)*IF('Shoppable Services'!$E$4=$C52,1,0)*IF('Shoppable Services'!$D$4=$B52,1,0)*IF('Shoppable Services'!$C$4=$A52,1,0)*IF('Shoppable Services'!$B$4=AB$48,AB5,0)</f>
        <v>0</v>
      </c>
      <c r="AC52" s="4">
        <f>IF('Shoppable Services'!$F$4=$D52,1,0)*IF('Shoppable Services'!$E$4=$C52,1,0)*IF('Shoppable Services'!$D$4=$B52,1,0)*IF('Shoppable Services'!$C$4=$A52,1,0)*IF('Shoppable Services'!$B$4=AC$48,AC5,0)</f>
        <v>0</v>
      </c>
      <c r="AD52" s="4">
        <f>IF('Shoppable Services'!$F$4=$D52,1,0)*IF('Shoppable Services'!$E$4=$C52,1,0)*IF('Shoppable Services'!$D$4=$B52,1,0)*IF('Shoppable Services'!$C$4=$A52,1,0)*IF('Shoppable Services'!$B$4=AD$48,AD5,0)</f>
        <v>0</v>
      </c>
      <c r="AE52" s="4">
        <f>IF('Shoppable Services'!$F$4=$D52,1,0)*IF('Shoppable Services'!$E$4=$C52,1,0)*IF('Shoppable Services'!$D$4=$B52,1,0)*IF('Shoppable Services'!$C$4=$A52,1,0)*IF('Shoppable Services'!$B$4=AE$48,AE5,0)</f>
        <v>0</v>
      </c>
      <c r="AF52" s="4">
        <f>IF('Shoppable Services'!$F$4=$D52,1,0)*IF('Shoppable Services'!$E$4=$C52,1,0)*IF('Shoppable Services'!$D$4=$B52,1,0)*IF('Shoppable Services'!$C$4=$A52,1,0)*IF('Shoppable Services'!$B$4=AF$48,AF5,0)</f>
        <v>0</v>
      </c>
      <c r="AG52" s="4">
        <f>IF('Shoppable Services'!$F$4=$D52,1,0)*IF('Shoppable Services'!$E$4=$C52,1,0)*IF('Shoppable Services'!$D$4=$B52,1,0)*IF('Shoppable Services'!$C$4=$A52,1,0)*IF('Shoppable Services'!$B$4=AG$48,AG5,0)</f>
        <v>0</v>
      </c>
      <c r="AH52" s="4">
        <f>IF('Shoppable Services'!$F$4=$D52,1,0)*IF('Shoppable Services'!$E$4=$C52,1,0)*IF('Shoppable Services'!$D$4=$B52,1,0)*IF('Shoppable Services'!$C$4=$A52,1,0)*IF('Shoppable Services'!$B$4=AH$48,AH5,0)</f>
        <v>0</v>
      </c>
      <c r="AI52" s="4">
        <f>IF('Shoppable Services'!$F$4=$D52,1,0)*IF('Shoppable Services'!$E$4=$C52,1,0)*IF('Shoppable Services'!$D$4=$B52,1,0)*IF('Shoppable Services'!$C$4=$A52,1,0)*IF('Shoppable Services'!$B$4=AI$48,AI5,0)</f>
        <v>0</v>
      </c>
      <c r="AJ52" s="4">
        <f>IF('Shoppable Services'!$F$4=$D52,1,0)*IF('Shoppable Services'!$E$4=$C52,1,0)*IF('Shoppable Services'!$D$4=$B52,1,0)*IF('Shoppable Services'!$C$4=$A52,1,0)*IF('Shoppable Services'!$B$4=AJ$48,AJ5,0)</f>
        <v>0</v>
      </c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</row>
    <row r="53" spans="1:58">
      <c r="A53" t="s">
        <v>6</v>
      </c>
      <c r="B53" t="s">
        <v>31</v>
      </c>
      <c r="C53" t="s">
        <v>34</v>
      </c>
      <c r="D53" t="s">
        <v>60</v>
      </c>
      <c r="E53" s="4">
        <f>IF('Shoppable Services'!$F$4=$D53,1,0)*IF('Shoppable Services'!$E$4=$C53,1,0)*IF('Shoppable Services'!$D$4=$B53,1,0)*IF('Shoppable Services'!$C$4=$A53,1,0)*$E6</f>
        <v>0</v>
      </c>
      <c r="F53" s="4">
        <f>IF('Shoppable Services'!$F$4=$D53,1,0)*IF('Shoppable Services'!$E$4=$C53,1,0)*IF('Shoppable Services'!$D$4=$B53,1,0)*IF('Shoppable Services'!$C$4=$A53,1,0)*$F6</f>
        <v>0</v>
      </c>
      <c r="G53" s="4">
        <f>IF('Shoppable Services'!$F$4=$D53,1,0)*IF('Shoppable Services'!$E$4=$C53,1,0)*IF('Shoppable Services'!$D$4=$B53,1,0)*IF('Shoppable Services'!$C$4=$A53,1,0)*$G6</f>
        <v>0</v>
      </c>
      <c r="H53" s="4">
        <f>IF('Shoppable Services'!$F$4=$D53,1,0)*IF('Shoppable Services'!$E$4=$C53,1,0)*IF('Shoppable Services'!$D$4=$B53,1,0)*IF('Shoppable Services'!$C$4=$A53,1,0)*$H6</f>
        <v>0</v>
      </c>
      <c r="I53" s="4">
        <f>IF('Shoppable Services'!$F$4=$D53,1,0)*IF('Shoppable Services'!$E$4=$C53,1,0)*IF('Shoppable Services'!$D$4=$B53,1,0)*IF('Shoppable Services'!$C$4=$A53,1,0)*$I6</f>
        <v>0</v>
      </c>
      <c r="J53" s="4">
        <f>IF('Shoppable Services'!$F$4=$D53,1,0)*IF('Shoppable Services'!$E$4=$C53,1,0)*IF('Shoppable Services'!$D$4=$B53,1,0)*IF('Shoppable Services'!$C$4=$A53,1,0)*IF('Shoppable Services'!$B$4=J$48,J6,0)</f>
        <v>0</v>
      </c>
      <c r="K53" s="4">
        <f>IF('Shoppable Services'!$F$4=$D53,1,0)*IF('Shoppable Services'!$E$4=$C53,1,0)*IF('Shoppable Services'!$D$4=$B53,1,0)*IF('Shoppable Services'!$C$4=$A53,1,0)*IF('Shoppable Services'!$B$4=K$48,K6,0)</f>
        <v>0</v>
      </c>
      <c r="L53" s="4">
        <f>IF('Shoppable Services'!$F$4=$D53,1,0)*IF('Shoppable Services'!$E$4=$C53,1,0)*IF('Shoppable Services'!$D$4=$B53,1,0)*IF('Shoppable Services'!$C$4=$A53,1,0)*IF('Shoppable Services'!$B$4=L$48,L6,0)</f>
        <v>0</v>
      </c>
      <c r="M53" s="4">
        <f>IF('Shoppable Services'!$F$4=$D53,1,0)*IF('Shoppable Services'!$E$4=$C53,1,0)*IF('Shoppable Services'!$D$4=$B53,1,0)*IF('Shoppable Services'!$C$4=$A53,1,0)*IF('Shoppable Services'!$B$4=M$48,M6,0)</f>
        <v>0</v>
      </c>
      <c r="N53" s="4">
        <f>IF('Shoppable Services'!$F$4=$D53,1,0)*IF('Shoppable Services'!$E$4=$C53,1,0)*IF('Shoppable Services'!$D$4=$B53,1,0)*IF('Shoppable Services'!$C$4=$A53,1,0)*IF('Shoppable Services'!$B$4=N$48,N6,0)</f>
        <v>0</v>
      </c>
      <c r="O53" s="4">
        <f>IF('Shoppable Services'!$F$4=$D53,1,0)*IF('Shoppable Services'!$E$4=$C53,1,0)*IF('Shoppable Services'!$D$4=$B53,1,0)*IF('Shoppable Services'!$C$4=$A53,1,0)*IF('Shoppable Services'!$B$4=O$48,O6,0)</f>
        <v>0</v>
      </c>
      <c r="P53" s="4">
        <f>IF('Shoppable Services'!$F$4=$D53,1,0)*IF('Shoppable Services'!$E$4=$C53,1,0)*IF('Shoppable Services'!$D$4=$B53,1,0)*IF('Shoppable Services'!$C$4=$A53,1,0)*IF('Shoppable Services'!$B$4=P$48,P6,0)</f>
        <v>0</v>
      </c>
      <c r="Q53" s="4">
        <f>IF('Shoppable Services'!$F$4=$D53,1,0)*IF('Shoppable Services'!$E$4=$C53,1,0)*IF('Shoppable Services'!$D$4=$B53,1,0)*IF('Shoppable Services'!$C$4=$A53,1,0)*IF('Shoppable Services'!$B$4=Q$48,Q6,0)</f>
        <v>0</v>
      </c>
      <c r="R53" s="4">
        <f>IF('Shoppable Services'!$F$4=$D53,1,0)*IF('Shoppable Services'!$E$4=$C53,1,0)*IF('Shoppable Services'!$D$4=$B53,1,0)*IF('Shoppable Services'!$C$4=$A53,1,0)*IF('Shoppable Services'!$B$4=R$48,R6,0)</f>
        <v>0</v>
      </c>
      <c r="S53" s="4">
        <f>IF('Shoppable Services'!$F$4=$D53,1,0)*IF('Shoppable Services'!$E$4=$C53,1,0)*IF('Shoppable Services'!$D$4=$B53,1,0)*IF('Shoppable Services'!$C$4=$A53,1,0)*IF('Shoppable Services'!$B$4=S$48,S6,0)</f>
        <v>0</v>
      </c>
      <c r="T53" s="4">
        <f>IF('Shoppable Services'!$F$4=$D53,1,0)*IF('Shoppable Services'!$E$4=$C53,1,0)*IF('Shoppable Services'!$D$4=$B53,1,0)*IF('Shoppable Services'!$C$4=$A53,1,0)*IF('Shoppable Services'!$B$4=T$48,T6,0)</f>
        <v>0</v>
      </c>
      <c r="U53" s="4">
        <f>IF('Shoppable Services'!$F$4=$D53,1,0)*IF('Shoppable Services'!$E$4=$C53,1,0)*IF('Shoppable Services'!$D$4=$B53,1,0)*IF('Shoppable Services'!$C$4=$A53,1,0)*IF('Shoppable Services'!$B$4=U$48,U6,0)</f>
        <v>0</v>
      </c>
      <c r="V53" s="4">
        <f>IF('Shoppable Services'!$F$4=$D53,1,0)*IF('Shoppable Services'!$E$4=$C53,1,0)*IF('Shoppable Services'!$D$4=$B53,1,0)*IF('Shoppable Services'!$C$4=$A53,1,0)*IF('Shoppable Services'!$B$4=V$48,V6,0)</f>
        <v>0</v>
      </c>
      <c r="W53" s="4">
        <f>IF('Shoppable Services'!$F$4=$D53,1,0)*IF('Shoppable Services'!$E$4=$C53,1,0)*IF('Shoppable Services'!$D$4=$B53,1,0)*IF('Shoppable Services'!$C$4=$A53,1,0)*IF('Shoppable Services'!$B$4=W$48,W6,0)</f>
        <v>0</v>
      </c>
      <c r="X53" s="4">
        <f>IF('Shoppable Services'!$F$4=$D53,1,0)*IF('Shoppable Services'!$E$4=$C53,1,0)*IF('Shoppable Services'!$D$4=$B53,1,0)*IF('Shoppable Services'!$C$4=$A53,1,0)*IF('Shoppable Services'!$B$4=X$48,X6,0)</f>
        <v>0</v>
      </c>
      <c r="Y53" s="4">
        <f>IF('Shoppable Services'!$F$4=$D53,1,0)*IF('Shoppable Services'!$E$4=$C53,1,0)*IF('Shoppable Services'!$D$4=$B53,1,0)*IF('Shoppable Services'!$C$4=$A53,1,0)*IF('Shoppable Services'!$B$4=Y$48,Y6,0)</f>
        <v>0</v>
      </c>
      <c r="Z53" s="4">
        <f>IF('Shoppable Services'!$F$4=$D53,1,0)*IF('Shoppable Services'!$E$4=$C53,1,0)*IF('Shoppable Services'!$D$4=$B53,1,0)*IF('Shoppable Services'!$C$4=$A53,1,0)*IF('Shoppable Services'!$B$4=Z$48,Z6,0)</f>
        <v>0</v>
      </c>
      <c r="AA53" s="4">
        <f>IF('Shoppable Services'!$F$4=$D53,1,0)*IF('Shoppable Services'!$E$4=$C53,1,0)*IF('Shoppable Services'!$D$4=$B53,1,0)*IF('Shoppable Services'!$C$4=$A53,1,0)*IF('Shoppable Services'!$B$4=AA$48,AA6,0)</f>
        <v>0</v>
      </c>
      <c r="AB53" s="4">
        <f>IF('Shoppable Services'!$F$4=$D53,1,0)*IF('Shoppable Services'!$E$4=$C53,1,0)*IF('Shoppable Services'!$D$4=$B53,1,0)*IF('Shoppable Services'!$C$4=$A53,1,0)*IF('Shoppable Services'!$B$4=AB$48,AB6,0)</f>
        <v>0</v>
      </c>
      <c r="AC53" s="4">
        <f>IF('Shoppable Services'!$F$4=$D53,1,0)*IF('Shoppable Services'!$E$4=$C53,1,0)*IF('Shoppable Services'!$D$4=$B53,1,0)*IF('Shoppable Services'!$C$4=$A53,1,0)*IF('Shoppable Services'!$B$4=AC$48,AC6,0)</f>
        <v>0</v>
      </c>
      <c r="AD53" s="4">
        <f>IF('Shoppable Services'!$F$4=$D53,1,0)*IF('Shoppable Services'!$E$4=$C53,1,0)*IF('Shoppable Services'!$D$4=$B53,1,0)*IF('Shoppable Services'!$C$4=$A53,1,0)*IF('Shoppable Services'!$B$4=AD$48,AD6,0)</f>
        <v>0</v>
      </c>
      <c r="AE53" s="4">
        <f>IF('Shoppable Services'!$F$4=$D53,1,0)*IF('Shoppable Services'!$E$4=$C53,1,0)*IF('Shoppable Services'!$D$4=$B53,1,0)*IF('Shoppable Services'!$C$4=$A53,1,0)*IF('Shoppable Services'!$B$4=AE$48,AE6,0)</f>
        <v>0</v>
      </c>
      <c r="AF53" s="4">
        <f>IF('Shoppable Services'!$F$4=$D53,1,0)*IF('Shoppable Services'!$E$4=$C53,1,0)*IF('Shoppable Services'!$D$4=$B53,1,0)*IF('Shoppable Services'!$C$4=$A53,1,0)*IF('Shoppable Services'!$B$4=AF$48,AF6,0)</f>
        <v>0</v>
      </c>
      <c r="AG53" s="4">
        <f>IF('Shoppable Services'!$F$4=$D53,1,0)*IF('Shoppable Services'!$E$4=$C53,1,0)*IF('Shoppable Services'!$D$4=$B53,1,0)*IF('Shoppable Services'!$C$4=$A53,1,0)*IF('Shoppable Services'!$B$4=AG$48,AG6,0)</f>
        <v>0</v>
      </c>
      <c r="AH53" s="4">
        <f>IF('Shoppable Services'!$F$4=$D53,1,0)*IF('Shoppable Services'!$E$4=$C53,1,0)*IF('Shoppable Services'!$D$4=$B53,1,0)*IF('Shoppable Services'!$C$4=$A53,1,0)*IF('Shoppable Services'!$B$4=AH$48,AH6,0)</f>
        <v>0</v>
      </c>
      <c r="AI53" s="4">
        <f>IF('Shoppable Services'!$F$4=$D53,1,0)*IF('Shoppable Services'!$E$4=$C53,1,0)*IF('Shoppable Services'!$D$4=$B53,1,0)*IF('Shoppable Services'!$C$4=$A53,1,0)*IF('Shoppable Services'!$B$4=AI$48,AI6,0)</f>
        <v>0</v>
      </c>
      <c r="AJ53" s="4">
        <f>IF('Shoppable Services'!$F$4=$D53,1,0)*IF('Shoppable Services'!$E$4=$C53,1,0)*IF('Shoppable Services'!$D$4=$B53,1,0)*IF('Shoppable Services'!$C$4=$A53,1,0)*IF('Shoppable Services'!$B$4=AJ$48,AJ6,0)</f>
        <v>0</v>
      </c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31</v>
      </c>
      <c r="C54" t="s">
        <v>34</v>
      </c>
      <c r="D54" t="s">
        <v>7</v>
      </c>
      <c r="E54" s="4">
        <f>IF('Shoppable Services'!$F$4=$D54,1,0)*IF('Shoppable Services'!$E$4=$C54,1,0)*IF('Shoppable Services'!$D$4=$B54,1,0)*IF('Shoppable Services'!$C$4=$A54,1,0)*$E7</f>
        <v>0</v>
      </c>
      <c r="F54" s="4">
        <f>IF('Shoppable Services'!$F$4=$D54,1,0)*IF('Shoppable Services'!$E$4=$C54,1,0)*IF('Shoppable Services'!$D$4=$B54,1,0)*IF('Shoppable Services'!$C$4=$A54,1,0)*$F7</f>
        <v>0</v>
      </c>
      <c r="G54" s="4">
        <f>IF('Shoppable Services'!$F$4=$D54,1,0)*IF('Shoppable Services'!$E$4=$C54,1,0)*IF('Shoppable Services'!$D$4=$B54,1,0)*IF('Shoppable Services'!$C$4=$A54,1,0)*$G7</f>
        <v>0</v>
      </c>
      <c r="H54" s="4">
        <f>IF('Shoppable Services'!$F$4=$D54,1,0)*IF('Shoppable Services'!$E$4=$C54,1,0)*IF('Shoppable Services'!$D$4=$B54,1,0)*IF('Shoppable Services'!$C$4=$A54,1,0)*$H7</f>
        <v>0</v>
      </c>
      <c r="I54" s="4">
        <f>IF('Shoppable Services'!$F$4=$D54,1,0)*IF('Shoppable Services'!$E$4=$C54,1,0)*IF('Shoppable Services'!$D$4=$B54,1,0)*IF('Shoppable Services'!$C$4=$A54,1,0)*$I7</f>
        <v>0</v>
      </c>
      <c r="J54" s="4">
        <f>IF('Shoppable Services'!$F$4=$D54,1,0)*IF('Shoppable Services'!$E$4=$C54,1,0)*IF('Shoppable Services'!$D$4=$B54,1,0)*IF('Shoppable Services'!$C$4=$A54,1,0)*IF('Shoppable Services'!$B$4=J$48,J7,0)</f>
        <v>0</v>
      </c>
      <c r="K54" s="4">
        <f>IF('Shoppable Services'!$F$4=$D54,1,0)*IF('Shoppable Services'!$E$4=$C54,1,0)*IF('Shoppable Services'!$D$4=$B54,1,0)*IF('Shoppable Services'!$C$4=$A54,1,0)*IF('Shoppable Services'!$B$4=K$48,K7,0)</f>
        <v>0</v>
      </c>
      <c r="L54" s="4">
        <f>IF('Shoppable Services'!$F$4=$D54,1,0)*IF('Shoppable Services'!$E$4=$C54,1,0)*IF('Shoppable Services'!$D$4=$B54,1,0)*IF('Shoppable Services'!$C$4=$A54,1,0)*IF('Shoppable Services'!$B$4=L$48,L7,0)</f>
        <v>0</v>
      </c>
      <c r="M54" s="4">
        <f>IF('Shoppable Services'!$F$4=$D54,1,0)*IF('Shoppable Services'!$E$4=$C54,1,0)*IF('Shoppable Services'!$D$4=$B54,1,0)*IF('Shoppable Services'!$C$4=$A54,1,0)*IF('Shoppable Services'!$B$4=M$48,M7,0)</f>
        <v>0</v>
      </c>
      <c r="N54" s="4">
        <f>IF('Shoppable Services'!$F$4=$D54,1,0)*IF('Shoppable Services'!$E$4=$C54,1,0)*IF('Shoppable Services'!$D$4=$B54,1,0)*IF('Shoppable Services'!$C$4=$A54,1,0)*IF('Shoppable Services'!$B$4=N$48,N7,0)</f>
        <v>0</v>
      </c>
      <c r="O54" s="4">
        <f>IF('Shoppable Services'!$F$4=$D54,1,0)*IF('Shoppable Services'!$E$4=$C54,1,0)*IF('Shoppable Services'!$D$4=$B54,1,0)*IF('Shoppable Services'!$C$4=$A54,1,0)*IF('Shoppable Services'!$B$4=O$48,O7,0)</f>
        <v>0</v>
      </c>
      <c r="P54" s="4">
        <f>IF('Shoppable Services'!$F$4=$D54,1,0)*IF('Shoppable Services'!$E$4=$C54,1,0)*IF('Shoppable Services'!$D$4=$B54,1,0)*IF('Shoppable Services'!$C$4=$A54,1,0)*IF('Shoppable Services'!$B$4=P$48,P7,0)</f>
        <v>0</v>
      </c>
      <c r="Q54" s="4">
        <f>IF('Shoppable Services'!$F$4=$D54,1,0)*IF('Shoppable Services'!$E$4=$C54,1,0)*IF('Shoppable Services'!$D$4=$B54,1,0)*IF('Shoppable Services'!$C$4=$A54,1,0)*IF('Shoppable Services'!$B$4=Q$48,Q7,0)</f>
        <v>0</v>
      </c>
      <c r="R54" s="4">
        <f>IF('Shoppable Services'!$F$4=$D54,1,0)*IF('Shoppable Services'!$E$4=$C54,1,0)*IF('Shoppable Services'!$D$4=$B54,1,0)*IF('Shoppable Services'!$C$4=$A54,1,0)*IF('Shoppable Services'!$B$4=R$48,R7,0)</f>
        <v>0</v>
      </c>
      <c r="S54" s="4">
        <f>IF('Shoppable Services'!$F$4=$D54,1,0)*IF('Shoppable Services'!$E$4=$C54,1,0)*IF('Shoppable Services'!$D$4=$B54,1,0)*IF('Shoppable Services'!$C$4=$A54,1,0)*IF('Shoppable Services'!$B$4=S$48,S7,0)</f>
        <v>0</v>
      </c>
      <c r="T54" s="4">
        <f>IF('Shoppable Services'!$F$4=$D54,1,0)*IF('Shoppable Services'!$E$4=$C54,1,0)*IF('Shoppable Services'!$D$4=$B54,1,0)*IF('Shoppable Services'!$C$4=$A54,1,0)*IF('Shoppable Services'!$B$4=T$48,T7,0)</f>
        <v>0</v>
      </c>
      <c r="U54" s="4">
        <f>IF('Shoppable Services'!$F$4=$D54,1,0)*IF('Shoppable Services'!$E$4=$C54,1,0)*IF('Shoppable Services'!$D$4=$B54,1,0)*IF('Shoppable Services'!$C$4=$A54,1,0)*IF('Shoppable Services'!$B$4=U$48,U7,0)</f>
        <v>0</v>
      </c>
      <c r="V54" s="4">
        <f>IF('Shoppable Services'!$F$4=$D54,1,0)*IF('Shoppable Services'!$E$4=$C54,1,0)*IF('Shoppable Services'!$D$4=$B54,1,0)*IF('Shoppable Services'!$C$4=$A54,1,0)*IF('Shoppable Services'!$B$4=V$48,V7,0)</f>
        <v>0</v>
      </c>
      <c r="W54" s="4">
        <f>IF('Shoppable Services'!$F$4=$D54,1,0)*IF('Shoppable Services'!$E$4=$C54,1,0)*IF('Shoppable Services'!$D$4=$B54,1,0)*IF('Shoppable Services'!$C$4=$A54,1,0)*IF('Shoppable Services'!$B$4=W$48,W7,0)</f>
        <v>0</v>
      </c>
      <c r="X54" s="4">
        <f>IF('Shoppable Services'!$F$4=$D54,1,0)*IF('Shoppable Services'!$E$4=$C54,1,0)*IF('Shoppable Services'!$D$4=$B54,1,0)*IF('Shoppable Services'!$C$4=$A54,1,0)*IF('Shoppable Services'!$B$4=X$48,X7,0)</f>
        <v>0</v>
      </c>
      <c r="Y54" s="4">
        <f>IF('Shoppable Services'!$F$4=$D54,1,0)*IF('Shoppable Services'!$E$4=$C54,1,0)*IF('Shoppable Services'!$D$4=$B54,1,0)*IF('Shoppable Services'!$C$4=$A54,1,0)*IF('Shoppable Services'!$B$4=Y$48,Y7,0)</f>
        <v>0</v>
      </c>
      <c r="Z54" s="4">
        <f>IF('Shoppable Services'!$F$4=$D54,1,0)*IF('Shoppable Services'!$E$4=$C54,1,0)*IF('Shoppable Services'!$D$4=$B54,1,0)*IF('Shoppable Services'!$C$4=$A54,1,0)*IF('Shoppable Services'!$B$4=Z$48,Z7,0)</f>
        <v>0</v>
      </c>
      <c r="AA54" s="4">
        <f>IF('Shoppable Services'!$F$4=$D54,1,0)*IF('Shoppable Services'!$E$4=$C54,1,0)*IF('Shoppable Services'!$D$4=$B54,1,0)*IF('Shoppable Services'!$C$4=$A54,1,0)*IF('Shoppable Services'!$B$4=AA$48,AA7,0)</f>
        <v>0</v>
      </c>
      <c r="AB54" s="4">
        <f>IF('Shoppable Services'!$F$4=$D54,1,0)*IF('Shoppable Services'!$E$4=$C54,1,0)*IF('Shoppable Services'!$D$4=$B54,1,0)*IF('Shoppable Services'!$C$4=$A54,1,0)*IF('Shoppable Services'!$B$4=AB$48,AB7,0)</f>
        <v>0</v>
      </c>
      <c r="AC54" s="4">
        <f>IF('Shoppable Services'!$F$4=$D54,1,0)*IF('Shoppable Services'!$E$4=$C54,1,0)*IF('Shoppable Services'!$D$4=$B54,1,0)*IF('Shoppable Services'!$C$4=$A54,1,0)*IF('Shoppable Services'!$B$4=AC$48,AC7,0)</f>
        <v>0</v>
      </c>
      <c r="AD54" s="4">
        <f>IF('Shoppable Services'!$F$4=$D54,1,0)*IF('Shoppable Services'!$E$4=$C54,1,0)*IF('Shoppable Services'!$D$4=$B54,1,0)*IF('Shoppable Services'!$C$4=$A54,1,0)*IF('Shoppable Services'!$B$4=AD$48,AD7,0)</f>
        <v>0</v>
      </c>
      <c r="AE54" s="4">
        <f>IF('Shoppable Services'!$F$4=$D54,1,0)*IF('Shoppable Services'!$E$4=$C54,1,0)*IF('Shoppable Services'!$D$4=$B54,1,0)*IF('Shoppable Services'!$C$4=$A54,1,0)*IF('Shoppable Services'!$B$4=AE$48,AE7,0)</f>
        <v>0</v>
      </c>
      <c r="AF54" s="4">
        <f>IF('Shoppable Services'!$F$4=$D54,1,0)*IF('Shoppable Services'!$E$4=$C54,1,0)*IF('Shoppable Services'!$D$4=$B54,1,0)*IF('Shoppable Services'!$C$4=$A54,1,0)*IF('Shoppable Services'!$B$4=AF$48,AF7,0)</f>
        <v>0</v>
      </c>
      <c r="AG54" s="4">
        <f>IF('Shoppable Services'!$F$4=$D54,1,0)*IF('Shoppable Services'!$E$4=$C54,1,0)*IF('Shoppable Services'!$D$4=$B54,1,0)*IF('Shoppable Services'!$C$4=$A54,1,0)*IF('Shoppable Services'!$B$4=AG$48,AG7,0)</f>
        <v>0</v>
      </c>
      <c r="AH54" s="4">
        <f>IF('Shoppable Services'!$F$4=$D54,1,0)*IF('Shoppable Services'!$E$4=$C54,1,0)*IF('Shoppable Services'!$D$4=$B54,1,0)*IF('Shoppable Services'!$C$4=$A54,1,0)*IF('Shoppable Services'!$B$4=AH$48,AH7,0)</f>
        <v>0</v>
      </c>
      <c r="AI54" s="4">
        <f>IF('Shoppable Services'!$F$4=$D54,1,0)*IF('Shoppable Services'!$E$4=$C54,1,0)*IF('Shoppable Services'!$D$4=$B54,1,0)*IF('Shoppable Services'!$C$4=$A54,1,0)*IF('Shoppable Services'!$B$4=AI$48,AI7,0)</f>
        <v>0</v>
      </c>
      <c r="AJ54" s="4">
        <f>IF('Shoppable Services'!$F$4=$D54,1,0)*IF('Shoppable Services'!$E$4=$C54,1,0)*IF('Shoppable Services'!$D$4=$B54,1,0)*IF('Shoppable Services'!$C$4=$A54,1,0)*IF('Shoppable Services'!$B$4=AJ$48,AJ7,0)</f>
        <v>0</v>
      </c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35</v>
      </c>
      <c r="C55" t="s">
        <v>32</v>
      </c>
      <c r="D55" t="s">
        <v>7</v>
      </c>
      <c r="E55" s="4">
        <f>IF('Shoppable Services'!$F$4=$D55,1,0)*IF('Shoppable Services'!$E$4=$C55,1,0)*IF('Shoppable Services'!$D$4=$B55,1,0)*IF('Shoppable Services'!$C$4=$A55,1,0)*$E8</f>
        <v>0</v>
      </c>
      <c r="F55" s="4">
        <f>IF('Shoppable Services'!$F$4=$D55,1,0)*IF('Shoppable Services'!$E$4=$C55,1,0)*IF('Shoppable Services'!$D$4=$B55,1,0)*IF('Shoppable Services'!$C$4=$A55,1,0)*$F8</f>
        <v>0</v>
      </c>
      <c r="G55" s="4">
        <f>IF('Shoppable Services'!$F$4=$D55,1,0)*IF('Shoppable Services'!$E$4=$C55,1,0)*IF('Shoppable Services'!$D$4=$B55,1,0)*IF('Shoppable Services'!$C$4=$A55,1,0)*$G8</f>
        <v>0</v>
      </c>
      <c r="H55" s="4">
        <f>IF('Shoppable Services'!$F$4=$D55,1,0)*IF('Shoppable Services'!$E$4=$C55,1,0)*IF('Shoppable Services'!$D$4=$B55,1,0)*IF('Shoppable Services'!$C$4=$A55,1,0)*$H8</f>
        <v>0</v>
      </c>
      <c r="I55" s="4">
        <f>IF('Shoppable Services'!$F$4=$D55,1,0)*IF('Shoppable Services'!$E$4=$C55,1,0)*IF('Shoppable Services'!$D$4=$B55,1,0)*IF('Shoppable Services'!$C$4=$A55,1,0)*$I8</f>
        <v>0</v>
      </c>
      <c r="J55" s="4">
        <f>IF('Shoppable Services'!$F$4=$D55,1,0)*IF('Shoppable Services'!$E$4=$C55,1,0)*IF('Shoppable Services'!$D$4=$B55,1,0)*IF('Shoppable Services'!$C$4=$A55,1,0)*IF('Shoppable Services'!$B$4=J$48,J8,0)</f>
        <v>0</v>
      </c>
      <c r="K55" s="4">
        <f>IF('Shoppable Services'!$F$4=$D55,1,0)*IF('Shoppable Services'!$E$4=$C55,1,0)*IF('Shoppable Services'!$D$4=$B55,1,0)*IF('Shoppable Services'!$C$4=$A55,1,0)*IF('Shoppable Services'!$B$4=K$48,K8,0)</f>
        <v>0</v>
      </c>
      <c r="L55" s="4">
        <f>IF('Shoppable Services'!$F$4=$D55,1,0)*IF('Shoppable Services'!$E$4=$C55,1,0)*IF('Shoppable Services'!$D$4=$B55,1,0)*IF('Shoppable Services'!$C$4=$A55,1,0)*IF('Shoppable Services'!$B$4=L$48,L8,0)</f>
        <v>0</v>
      </c>
      <c r="M55" s="4">
        <f>IF('Shoppable Services'!$F$4=$D55,1,0)*IF('Shoppable Services'!$E$4=$C55,1,0)*IF('Shoppable Services'!$D$4=$B55,1,0)*IF('Shoppable Services'!$C$4=$A55,1,0)*IF('Shoppable Services'!$B$4=M$48,M8,0)</f>
        <v>0</v>
      </c>
      <c r="N55" s="4">
        <f>IF('Shoppable Services'!$F$4=$D55,1,0)*IF('Shoppable Services'!$E$4=$C55,1,0)*IF('Shoppable Services'!$D$4=$B55,1,0)*IF('Shoppable Services'!$C$4=$A55,1,0)*IF('Shoppable Services'!$B$4=N$48,N8,0)</f>
        <v>0</v>
      </c>
      <c r="O55" s="4">
        <f>IF('Shoppable Services'!$F$4=$D55,1,0)*IF('Shoppable Services'!$E$4=$C55,1,0)*IF('Shoppable Services'!$D$4=$B55,1,0)*IF('Shoppable Services'!$C$4=$A55,1,0)*IF('Shoppable Services'!$B$4=O$48,O8,0)</f>
        <v>0</v>
      </c>
      <c r="P55" s="4">
        <f>IF('Shoppable Services'!$F$4=$D55,1,0)*IF('Shoppable Services'!$E$4=$C55,1,0)*IF('Shoppable Services'!$D$4=$B55,1,0)*IF('Shoppable Services'!$C$4=$A55,1,0)*IF('Shoppable Services'!$B$4=P$48,P8,0)</f>
        <v>0</v>
      </c>
      <c r="Q55" s="4">
        <f>IF('Shoppable Services'!$F$4=$D55,1,0)*IF('Shoppable Services'!$E$4=$C55,1,0)*IF('Shoppable Services'!$D$4=$B55,1,0)*IF('Shoppable Services'!$C$4=$A55,1,0)*IF('Shoppable Services'!$B$4=Q$48,Q8,0)</f>
        <v>0</v>
      </c>
      <c r="R55" s="4">
        <f>IF('Shoppable Services'!$F$4=$D55,1,0)*IF('Shoppable Services'!$E$4=$C55,1,0)*IF('Shoppable Services'!$D$4=$B55,1,0)*IF('Shoppable Services'!$C$4=$A55,1,0)*IF('Shoppable Services'!$B$4=R$48,R8,0)</f>
        <v>0</v>
      </c>
      <c r="S55" s="4">
        <f>IF('Shoppable Services'!$F$4=$D55,1,0)*IF('Shoppable Services'!$E$4=$C55,1,0)*IF('Shoppable Services'!$D$4=$B55,1,0)*IF('Shoppable Services'!$C$4=$A55,1,0)*IF('Shoppable Services'!$B$4=S$48,S8,0)</f>
        <v>0</v>
      </c>
      <c r="T55" s="4">
        <f>IF('Shoppable Services'!$F$4=$D55,1,0)*IF('Shoppable Services'!$E$4=$C55,1,0)*IF('Shoppable Services'!$D$4=$B55,1,0)*IF('Shoppable Services'!$C$4=$A55,1,0)*IF('Shoppable Services'!$B$4=T$48,T8,0)</f>
        <v>0</v>
      </c>
      <c r="U55" s="4">
        <f>IF('Shoppable Services'!$F$4=$D55,1,0)*IF('Shoppable Services'!$E$4=$C55,1,0)*IF('Shoppable Services'!$D$4=$B55,1,0)*IF('Shoppable Services'!$C$4=$A55,1,0)*IF('Shoppable Services'!$B$4=U$48,U8,0)</f>
        <v>0</v>
      </c>
      <c r="V55" s="4">
        <f>IF('Shoppable Services'!$F$4=$D55,1,0)*IF('Shoppable Services'!$E$4=$C55,1,0)*IF('Shoppable Services'!$D$4=$B55,1,0)*IF('Shoppable Services'!$C$4=$A55,1,0)*IF('Shoppable Services'!$B$4=V$48,V8,0)</f>
        <v>0</v>
      </c>
      <c r="W55" s="4">
        <f>IF('Shoppable Services'!$F$4=$D55,1,0)*IF('Shoppable Services'!$E$4=$C55,1,0)*IF('Shoppable Services'!$D$4=$B55,1,0)*IF('Shoppable Services'!$C$4=$A55,1,0)*IF('Shoppable Services'!$B$4=W$48,W8,0)</f>
        <v>0</v>
      </c>
      <c r="X55" s="4">
        <f>IF('Shoppable Services'!$F$4=$D55,1,0)*IF('Shoppable Services'!$E$4=$C55,1,0)*IF('Shoppable Services'!$D$4=$B55,1,0)*IF('Shoppable Services'!$C$4=$A55,1,0)*IF('Shoppable Services'!$B$4=X$48,X8,0)</f>
        <v>0</v>
      </c>
      <c r="Y55" s="4">
        <f>IF('Shoppable Services'!$F$4=$D55,1,0)*IF('Shoppable Services'!$E$4=$C55,1,0)*IF('Shoppable Services'!$D$4=$B55,1,0)*IF('Shoppable Services'!$C$4=$A55,1,0)*IF('Shoppable Services'!$B$4=Y$48,Y8,0)</f>
        <v>0</v>
      </c>
      <c r="Z55" s="4">
        <f>IF('Shoppable Services'!$F$4=$D55,1,0)*IF('Shoppable Services'!$E$4=$C55,1,0)*IF('Shoppable Services'!$D$4=$B55,1,0)*IF('Shoppable Services'!$C$4=$A55,1,0)*IF('Shoppable Services'!$B$4=Z$48,Z8,0)</f>
        <v>0</v>
      </c>
      <c r="AA55" s="4">
        <f>IF('Shoppable Services'!$F$4=$D55,1,0)*IF('Shoppable Services'!$E$4=$C55,1,0)*IF('Shoppable Services'!$D$4=$B55,1,0)*IF('Shoppable Services'!$C$4=$A55,1,0)*IF('Shoppable Services'!$B$4=AA$48,AA8,0)</f>
        <v>0</v>
      </c>
      <c r="AB55" s="4">
        <f>IF('Shoppable Services'!$F$4=$D55,1,0)*IF('Shoppable Services'!$E$4=$C55,1,0)*IF('Shoppable Services'!$D$4=$B55,1,0)*IF('Shoppable Services'!$C$4=$A55,1,0)*IF('Shoppable Services'!$B$4=AB$48,AB8,0)</f>
        <v>0</v>
      </c>
      <c r="AC55" s="4">
        <f>IF('Shoppable Services'!$F$4=$D55,1,0)*IF('Shoppable Services'!$E$4=$C55,1,0)*IF('Shoppable Services'!$D$4=$B55,1,0)*IF('Shoppable Services'!$C$4=$A55,1,0)*IF('Shoppable Services'!$B$4=AC$48,AC8,0)</f>
        <v>0</v>
      </c>
      <c r="AD55" s="4">
        <f>IF('Shoppable Services'!$F$4=$D55,1,0)*IF('Shoppable Services'!$E$4=$C55,1,0)*IF('Shoppable Services'!$D$4=$B55,1,0)*IF('Shoppable Services'!$C$4=$A55,1,0)*IF('Shoppable Services'!$B$4=AD$48,AD8,0)</f>
        <v>0</v>
      </c>
      <c r="AE55" s="4">
        <f>IF('Shoppable Services'!$F$4=$D55,1,0)*IF('Shoppable Services'!$E$4=$C55,1,0)*IF('Shoppable Services'!$D$4=$B55,1,0)*IF('Shoppable Services'!$C$4=$A55,1,0)*IF('Shoppable Services'!$B$4=AE$48,AE8,0)</f>
        <v>0</v>
      </c>
      <c r="AF55" s="4">
        <f>IF('Shoppable Services'!$F$4=$D55,1,0)*IF('Shoppable Services'!$E$4=$C55,1,0)*IF('Shoppable Services'!$D$4=$B55,1,0)*IF('Shoppable Services'!$C$4=$A55,1,0)*IF('Shoppable Services'!$B$4=AF$48,AF8,0)</f>
        <v>0</v>
      </c>
      <c r="AG55" s="4">
        <f>IF('Shoppable Services'!$F$4=$D55,1,0)*IF('Shoppable Services'!$E$4=$C55,1,0)*IF('Shoppable Services'!$D$4=$B55,1,0)*IF('Shoppable Services'!$C$4=$A55,1,0)*IF('Shoppable Services'!$B$4=AG$48,AG8,0)</f>
        <v>0</v>
      </c>
      <c r="AH55" s="4">
        <f>IF('Shoppable Services'!$F$4=$D55,1,0)*IF('Shoppable Services'!$E$4=$C55,1,0)*IF('Shoppable Services'!$D$4=$B55,1,0)*IF('Shoppable Services'!$C$4=$A55,1,0)*IF('Shoppable Services'!$B$4=AH$48,AH8,0)</f>
        <v>0</v>
      </c>
      <c r="AI55" s="4">
        <f>IF('Shoppable Services'!$F$4=$D55,1,0)*IF('Shoppable Services'!$E$4=$C55,1,0)*IF('Shoppable Services'!$D$4=$B55,1,0)*IF('Shoppable Services'!$C$4=$A55,1,0)*IF('Shoppable Services'!$B$4=AI$48,AI8,0)</f>
        <v>0</v>
      </c>
      <c r="AJ55" s="4">
        <f>IF('Shoppable Services'!$F$4=$D55,1,0)*IF('Shoppable Services'!$E$4=$C55,1,0)*IF('Shoppable Services'!$D$4=$B55,1,0)*IF('Shoppable Services'!$C$4=$A55,1,0)*IF('Shoppable Services'!$B$4=AJ$48,AJ8,0)</f>
        <v>0</v>
      </c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22</v>
      </c>
      <c r="C56" t="s">
        <v>8</v>
      </c>
      <c r="D56" t="s">
        <v>7</v>
      </c>
      <c r="E56" s="4">
        <f>IF('Shoppable Services'!$F$4=$D56,1,0)*IF('Shoppable Services'!$E$4=$C56,1,0)*IF('Shoppable Services'!$D$4=$B56,1,0)*IF('Shoppable Services'!$C$4=$A56,1,0)*$E9</f>
        <v>1250</v>
      </c>
      <c r="F56" s="4">
        <f>IF('Shoppable Services'!$F$4=$D56,1,0)*IF('Shoppable Services'!$E$4=$C56,1,0)*IF('Shoppable Services'!$D$4=$B56,1,0)*IF('Shoppable Services'!$C$4=$A56,1,0)*$F9</f>
        <v>1250</v>
      </c>
      <c r="G56" s="4">
        <f>IF('Shoppable Services'!$F$4=$D56,1,0)*IF('Shoppable Services'!$E$4=$C56,1,0)*IF('Shoppable Services'!$D$4=$B56,1,0)*IF('Shoppable Services'!$C$4=$A56,1,0)*$G9</f>
        <v>124</v>
      </c>
      <c r="H56" s="4">
        <f>IF('Shoppable Services'!$F$4=$D56,1,0)*IF('Shoppable Services'!$E$4=$C56,1,0)*IF('Shoppable Services'!$D$4=$B56,1,0)*IF('Shoppable Services'!$C$4=$A56,1,0)*$H9</f>
        <v>631.04999999999995</v>
      </c>
      <c r="I56" s="4">
        <f>IF('Shoppable Services'!$F$4=$D56,1,0)*IF('Shoppable Services'!$E$4=$C56,1,0)*IF('Shoppable Services'!$D$4=$B56,1,0)*IF('Shoppable Services'!$C$4=$A56,1,0)*$I9</f>
        <v>1155.44</v>
      </c>
      <c r="J56" s="4">
        <f>IF('Shoppable Services'!$F$4=$D56,1,0)*IF('Shoppable Services'!$E$4=$C56,1,0)*IF('Shoppable Services'!$D$4=$B56,1,0)*IF('Shoppable Services'!$C$4=$A56,1,0)*IF('Shoppable Services'!$B$4=J$48,J9,0)</f>
        <v>0</v>
      </c>
      <c r="K56" s="4">
        <f>IF('Shoppable Services'!$F$4=$D56,1,0)*IF('Shoppable Services'!$E$4=$C56,1,0)*IF('Shoppable Services'!$D$4=$B56,1,0)*IF('Shoppable Services'!$C$4=$A56,1,0)*IF('Shoppable Services'!$B$4=K$48,K9,0)</f>
        <v>0</v>
      </c>
      <c r="L56" s="4">
        <f>IF('Shoppable Services'!$F$4=$D56,1,0)*IF('Shoppable Services'!$E$4=$C56,1,0)*IF('Shoppable Services'!$D$4=$B56,1,0)*IF('Shoppable Services'!$C$4=$A56,1,0)*IF('Shoppable Services'!$B$4=L$48,L9,0)</f>
        <v>0</v>
      </c>
      <c r="M56" s="4">
        <f>IF('Shoppable Services'!$F$4=$D56,1,0)*IF('Shoppable Services'!$E$4=$C56,1,0)*IF('Shoppable Services'!$D$4=$B56,1,0)*IF('Shoppable Services'!$C$4=$A56,1,0)*IF('Shoppable Services'!$B$4=M$48,M9,0)</f>
        <v>0</v>
      </c>
      <c r="N56" s="4">
        <f>IF('Shoppable Services'!$F$4=$D56,1,0)*IF('Shoppable Services'!$E$4=$C56,1,0)*IF('Shoppable Services'!$D$4=$B56,1,0)*IF('Shoppable Services'!$C$4=$A56,1,0)*IF('Shoppable Services'!$B$4=N$48,N9,0)</f>
        <v>0</v>
      </c>
      <c r="O56" s="4">
        <f>IF('Shoppable Services'!$F$4=$D56,1,0)*IF('Shoppable Services'!$E$4=$C56,1,0)*IF('Shoppable Services'!$D$4=$B56,1,0)*IF('Shoppable Services'!$C$4=$A56,1,0)*IF('Shoppable Services'!$B$4=O$48,O9,0)</f>
        <v>751.68</v>
      </c>
      <c r="P56" s="4">
        <f>IF('Shoppable Services'!$F$4=$D56,1,0)*IF('Shoppable Services'!$E$4=$C56,1,0)*IF('Shoppable Services'!$D$4=$B56,1,0)*IF('Shoppable Services'!$C$4=$A56,1,0)*IF('Shoppable Services'!$B$4=P$48,P9,0)</f>
        <v>0</v>
      </c>
      <c r="Q56" s="4">
        <f>IF('Shoppable Services'!$F$4=$D56,1,0)*IF('Shoppable Services'!$E$4=$C56,1,0)*IF('Shoppable Services'!$D$4=$B56,1,0)*IF('Shoppable Services'!$C$4=$A56,1,0)*IF('Shoppable Services'!$B$4=Q$48,Q9,0)</f>
        <v>0</v>
      </c>
      <c r="R56" s="4">
        <f>IF('Shoppable Services'!$F$4=$D56,1,0)*IF('Shoppable Services'!$E$4=$C56,1,0)*IF('Shoppable Services'!$D$4=$B56,1,0)*IF('Shoppable Services'!$C$4=$A56,1,0)*IF('Shoppable Services'!$B$4=R$48,R9,0)</f>
        <v>0</v>
      </c>
      <c r="S56" s="4">
        <f>IF('Shoppable Services'!$F$4=$D56,1,0)*IF('Shoppable Services'!$E$4=$C56,1,0)*IF('Shoppable Services'!$D$4=$B56,1,0)*IF('Shoppable Services'!$C$4=$A56,1,0)*IF('Shoppable Services'!$B$4=S$48,S9,0)</f>
        <v>0</v>
      </c>
      <c r="T56" s="4">
        <f>IF('Shoppable Services'!$F$4=$D56,1,0)*IF('Shoppable Services'!$E$4=$C56,1,0)*IF('Shoppable Services'!$D$4=$B56,1,0)*IF('Shoppable Services'!$C$4=$A56,1,0)*IF('Shoppable Services'!$B$4=T$48,T9,0)</f>
        <v>0</v>
      </c>
      <c r="U56" s="4">
        <f>IF('Shoppable Services'!$F$4=$D56,1,0)*IF('Shoppable Services'!$E$4=$C56,1,0)*IF('Shoppable Services'!$D$4=$B56,1,0)*IF('Shoppable Services'!$C$4=$A56,1,0)*IF('Shoppable Services'!$B$4=U$48,U9,0)</f>
        <v>0</v>
      </c>
      <c r="V56" s="4">
        <f>IF('Shoppable Services'!$F$4=$D56,1,0)*IF('Shoppable Services'!$E$4=$C56,1,0)*IF('Shoppable Services'!$D$4=$B56,1,0)*IF('Shoppable Services'!$C$4=$A56,1,0)*IF('Shoppable Services'!$B$4=V$48,V9,0)</f>
        <v>0</v>
      </c>
      <c r="W56" s="4">
        <f>IF('Shoppable Services'!$F$4=$D56,1,0)*IF('Shoppable Services'!$E$4=$C56,1,0)*IF('Shoppable Services'!$D$4=$B56,1,0)*IF('Shoppable Services'!$C$4=$A56,1,0)*IF('Shoppable Services'!$B$4=W$48,W9,0)</f>
        <v>0</v>
      </c>
      <c r="X56" s="4">
        <f>IF('Shoppable Services'!$F$4=$D56,1,0)*IF('Shoppable Services'!$E$4=$C56,1,0)*IF('Shoppable Services'!$D$4=$B56,1,0)*IF('Shoppable Services'!$C$4=$A56,1,0)*IF('Shoppable Services'!$B$4=X$48,X9,0)</f>
        <v>0</v>
      </c>
      <c r="Y56" s="4">
        <f>IF('Shoppable Services'!$F$4=$D56,1,0)*IF('Shoppable Services'!$E$4=$C56,1,0)*IF('Shoppable Services'!$D$4=$B56,1,0)*IF('Shoppable Services'!$C$4=$A56,1,0)*IF('Shoppable Services'!$B$4=Y$48,Y9,0)</f>
        <v>0</v>
      </c>
      <c r="Z56" s="4">
        <f>IF('Shoppable Services'!$F$4=$D56,1,0)*IF('Shoppable Services'!$E$4=$C56,1,0)*IF('Shoppable Services'!$D$4=$B56,1,0)*IF('Shoppable Services'!$C$4=$A56,1,0)*IF('Shoppable Services'!$B$4=Z$48,Z9,0)</f>
        <v>0</v>
      </c>
      <c r="AA56" s="4">
        <f>IF('Shoppable Services'!$F$4=$D56,1,0)*IF('Shoppable Services'!$E$4=$C56,1,0)*IF('Shoppable Services'!$D$4=$B56,1,0)*IF('Shoppable Services'!$C$4=$A56,1,0)*IF('Shoppable Services'!$B$4=AA$48,AA9,0)</f>
        <v>0</v>
      </c>
      <c r="AB56" s="4">
        <f>IF('Shoppable Services'!$F$4=$D56,1,0)*IF('Shoppable Services'!$E$4=$C56,1,0)*IF('Shoppable Services'!$D$4=$B56,1,0)*IF('Shoppable Services'!$C$4=$A56,1,0)*IF('Shoppable Services'!$B$4=AB$48,AB9,0)</f>
        <v>0</v>
      </c>
      <c r="AC56" s="4">
        <f>IF('Shoppable Services'!$F$4=$D56,1,0)*IF('Shoppable Services'!$E$4=$C56,1,0)*IF('Shoppable Services'!$D$4=$B56,1,0)*IF('Shoppable Services'!$C$4=$A56,1,0)*IF('Shoppable Services'!$B$4=AC$48,AC9,0)</f>
        <v>0</v>
      </c>
      <c r="AD56" s="4">
        <f>IF('Shoppable Services'!$F$4=$D56,1,0)*IF('Shoppable Services'!$E$4=$C56,1,0)*IF('Shoppable Services'!$D$4=$B56,1,0)*IF('Shoppable Services'!$C$4=$A56,1,0)*IF('Shoppable Services'!$B$4=AD$48,AD9,0)</f>
        <v>0</v>
      </c>
      <c r="AE56" s="4">
        <f>IF('Shoppable Services'!$F$4=$D56,1,0)*IF('Shoppable Services'!$E$4=$C56,1,0)*IF('Shoppable Services'!$D$4=$B56,1,0)*IF('Shoppable Services'!$C$4=$A56,1,0)*IF('Shoppable Services'!$B$4=AE$48,AE9,0)</f>
        <v>0</v>
      </c>
      <c r="AF56" s="4">
        <f>IF('Shoppable Services'!$F$4=$D56,1,0)*IF('Shoppable Services'!$E$4=$C56,1,0)*IF('Shoppable Services'!$D$4=$B56,1,0)*IF('Shoppable Services'!$C$4=$A56,1,0)*IF('Shoppable Services'!$B$4=AF$48,AF9,0)</f>
        <v>0</v>
      </c>
      <c r="AG56" s="4">
        <f>IF('Shoppable Services'!$F$4=$D56,1,0)*IF('Shoppable Services'!$E$4=$C56,1,0)*IF('Shoppable Services'!$D$4=$B56,1,0)*IF('Shoppable Services'!$C$4=$A56,1,0)*IF('Shoppable Services'!$B$4=AG$48,AG9,0)</f>
        <v>0</v>
      </c>
      <c r="AH56" s="4">
        <f>IF('Shoppable Services'!$F$4=$D56,1,0)*IF('Shoppable Services'!$E$4=$C56,1,0)*IF('Shoppable Services'!$D$4=$B56,1,0)*IF('Shoppable Services'!$C$4=$A56,1,0)*IF('Shoppable Services'!$B$4=AH$48,AH9,0)</f>
        <v>0</v>
      </c>
      <c r="AI56" s="4">
        <f>IF('Shoppable Services'!$F$4=$D56,1,0)*IF('Shoppable Services'!$E$4=$C56,1,0)*IF('Shoppable Services'!$D$4=$B56,1,0)*IF('Shoppable Services'!$C$4=$A56,1,0)*IF('Shoppable Services'!$B$4=AI$48,AI9,0)</f>
        <v>0</v>
      </c>
      <c r="AJ56" s="4">
        <f>IF('Shoppable Services'!$F$4=$D56,1,0)*IF('Shoppable Services'!$E$4=$C56,1,0)*IF('Shoppable Services'!$D$4=$B56,1,0)*IF('Shoppable Services'!$C$4=$A56,1,0)*IF('Shoppable Services'!$B$4=AJ$48,AJ9,0)</f>
        <v>0</v>
      </c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22</v>
      </c>
      <c r="C57" t="s">
        <v>32</v>
      </c>
      <c r="D57" t="s">
        <v>60</v>
      </c>
      <c r="E57" s="4">
        <f>IF('Shoppable Services'!$F$4=$D57,1,0)*IF('Shoppable Services'!$E$4=$C57,1,0)*IF('Shoppable Services'!$D$4=$B57,1,0)*IF('Shoppable Services'!$C$4=$A57,1,0)*$E10</f>
        <v>0</v>
      </c>
      <c r="F57" s="4">
        <f>IF('Shoppable Services'!$F$4=$D57,1,0)*IF('Shoppable Services'!$E$4=$C57,1,0)*IF('Shoppable Services'!$D$4=$B57,1,0)*IF('Shoppable Services'!$C$4=$A57,1,0)*$F10</f>
        <v>0</v>
      </c>
      <c r="G57" s="4">
        <f>IF('Shoppable Services'!$F$4=$D57,1,0)*IF('Shoppable Services'!$E$4=$C57,1,0)*IF('Shoppable Services'!$D$4=$B57,1,0)*IF('Shoppable Services'!$C$4=$A57,1,0)*$G10</f>
        <v>0</v>
      </c>
      <c r="H57" s="4">
        <f>IF('Shoppable Services'!$F$4=$D57,1,0)*IF('Shoppable Services'!$E$4=$C57,1,0)*IF('Shoppable Services'!$D$4=$B57,1,0)*IF('Shoppable Services'!$C$4=$A57,1,0)*$H10</f>
        <v>0</v>
      </c>
      <c r="I57" s="4">
        <f>IF('Shoppable Services'!$F$4=$D57,1,0)*IF('Shoppable Services'!$E$4=$C57,1,0)*IF('Shoppable Services'!$D$4=$B57,1,0)*IF('Shoppable Services'!$C$4=$A57,1,0)*$I10</f>
        <v>0</v>
      </c>
      <c r="J57" s="4">
        <f>IF('Shoppable Services'!$F$4=$D57,1,0)*IF('Shoppable Services'!$E$4=$C57,1,0)*IF('Shoppable Services'!$D$4=$B57,1,0)*IF('Shoppable Services'!$C$4=$A57,1,0)*IF('Shoppable Services'!$B$4=J$48,J10,0)</f>
        <v>0</v>
      </c>
      <c r="K57" s="4">
        <f>IF('Shoppable Services'!$F$4=$D57,1,0)*IF('Shoppable Services'!$E$4=$C57,1,0)*IF('Shoppable Services'!$D$4=$B57,1,0)*IF('Shoppable Services'!$C$4=$A57,1,0)*IF('Shoppable Services'!$B$4=K$48,K10,0)</f>
        <v>0</v>
      </c>
      <c r="L57" s="4">
        <f>IF('Shoppable Services'!$F$4=$D57,1,0)*IF('Shoppable Services'!$E$4=$C57,1,0)*IF('Shoppable Services'!$D$4=$B57,1,0)*IF('Shoppable Services'!$C$4=$A57,1,0)*IF('Shoppable Services'!$B$4=L$48,L10,0)</f>
        <v>0</v>
      </c>
      <c r="M57" s="4">
        <f>IF('Shoppable Services'!$F$4=$D57,1,0)*IF('Shoppable Services'!$E$4=$C57,1,0)*IF('Shoppable Services'!$D$4=$B57,1,0)*IF('Shoppable Services'!$C$4=$A57,1,0)*IF('Shoppable Services'!$B$4=M$48,M10,0)</f>
        <v>0</v>
      </c>
      <c r="N57" s="4">
        <f>IF('Shoppable Services'!$F$4=$D57,1,0)*IF('Shoppable Services'!$E$4=$C57,1,0)*IF('Shoppable Services'!$D$4=$B57,1,0)*IF('Shoppable Services'!$C$4=$A57,1,0)*IF('Shoppable Services'!$B$4=N$48,N10,0)</f>
        <v>0</v>
      </c>
      <c r="O57" s="4">
        <f>IF('Shoppable Services'!$F$4=$D57,1,0)*IF('Shoppable Services'!$E$4=$C57,1,0)*IF('Shoppable Services'!$D$4=$B57,1,0)*IF('Shoppable Services'!$C$4=$A57,1,0)*IF('Shoppable Services'!$B$4=O$48,O10,0)</f>
        <v>0</v>
      </c>
      <c r="P57" s="4">
        <f>IF('Shoppable Services'!$F$4=$D57,1,0)*IF('Shoppable Services'!$E$4=$C57,1,0)*IF('Shoppable Services'!$D$4=$B57,1,0)*IF('Shoppable Services'!$C$4=$A57,1,0)*IF('Shoppable Services'!$B$4=P$48,P10,0)</f>
        <v>0</v>
      </c>
      <c r="Q57" s="4">
        <f>IF('Shoppable Services'!$F$4=$D57,1,0)*IF('Shoppable Services'!$E$4=$C57,1,0)*IF('Shoppable Services'!$D$4=$B57,1,0)*IF('Shoppable Services'!$C$4=$A57,1,0)*IF('Shoppable Services'!$B$4=Q$48,Q10,0)</f>
        <v>0</v>
      </c>
      <c r="R57" s="4">
        <f>IF('Shoppable Services'!$F$4=$D57,1,0)*IF('Shoppable Services'!$E$4=$C57,1,0)*IF('Shoppable Services'!$D$4=$B57,1,0)*IF('Shoppable Services'!$C$4=$A57,1,0)*IF('Shoppable Services'!$B$4=R$48,R10,0)</f>
        <v>0</v>
      </c>
      <c r="S57" s="4">
        <f>IF('Shoppable Services'!$F$4=$D57,1,0)*IF('Shoppable Services'!$E$4=$C57,1,0)*IF('Shoppable Services'!$D$4=$B57,1,0)*IF('Shoppable Services'!$C$4=$A57,1,0)*IF('Shoppable Services'!$B$4=S$48,S10,0)</f>
        <v>0</v>
      </c>
      <c r="T57" s="4">
        <f>IF('Shoppable Services'!$F$4=$D57,1,0)*IF('Shoppable Services'!$E$4=$C57,1,0)*IF('Shoppable Services'!$D$4=$B57,1,0)*IF('Shoppable Services'!$C$4=$A57,1,0)*IF('Shoppable Services'!$B$4=T$48,T10,0)</f>
        <v>0</v>
      </c>
      <c r="U57" s="4">
        <f>IF('Shoppable Services'!$F$4=$D57,1,0)*IF('Shoppable Services'!$E$4=$C57,1,0)*IF('Shoppable Services'!$D$4=$B57,1,0)*IF('Shoppable Services'!$C$4=$A57,1,0)*IF('Shoppable Services'!$B$4=U$48,U10,0)</f>
        <v>0</v>
      </c>
      <c r="V57" s="4">
        <f>IF('Shoppable Services'!$F$4=$D57,1,0)*IF('Shoppable Services'!$E$4=$C57,1,0)*IF('Shoppable Services'!$D$4=$B57,1,0)*IF('Shoppable Services'!$C$4=$A57,1,0)*IF('Shoppable Services'!$B$4=V$48,V10,0)</f>
        <v>0</v>
      </c>
      <c r="W57" s="4">
        <f>IF('Shoppable Services'!$F$4=$D57,1,0)*IF('Shoppable Services'!$E$4=$C57,1,0)*IF('Shoppable Services'!$D$4=$B57,1,0)*IF('Shoppable Services'!$C$4=$A57,1,0)*IF('Shoppable Services'!$B$4=W$48,W10,0)</f>
        <v>0</v>
      </c>
      <c r="X57" s="4">
        <f>IF('Shoppable Services'!$F$4=$D57,1,0)*IF('Shoppable Services'!$E$4=$C57,1,0)*IF('Shoppable Services'!$D$4=$B57,1,0)*IF('Shoppable Services'!$C$4=$A57,1,0)*IF('Shoppable Services'!$B$4=X$48,X10,0)</f>
        <v>0</v>
      </c>
      <c r="Y57" s="4">
        <f>IF('Shoppable Services'!$F$4=$D57,1,0)*IF('Shoppable Services'!$E$4=$C57,1,0)*IF('Shoppable Services'!$D$4=$B57,1,0)*IF('Shoppable Services'!$C$4=$A57,1,0)*IF('Shoppable Services'!$B$4=Y$48,Y10,0)</f>
        <v>0</v>
      </c>
      <c r="Z57" s="4">
        <f>IF('Shoppable Services'!$F$4=$D57,1,0)*IF('Shoppable Services'!$E$4=$C57,1,0)*IF('Shoppable Services'!$D$4=$B57,1,0)*IF('Shoppable Services'!$C$4=$A57,1,0)*IF('Shoppable Services'!$B$4=Z$48,Z10,0)</f>
        <v>0</v>
      </c>
      <c r="AA57" s="4">
        <f>IF('Shoppable Services'!$F$4=$D57,1,0)*IF('Shoppable Services'!$E$4=$C57,1,0)*IF('Shoppable Services'!$D$4=$B57,1,0)*IF('Shoppable Services'!$C$4=$A57,1,0)*IF('Shoppable Services'!$B$4=AA$48,AA10,0)</f>
        <v>0</v>
      </c>
      <c r="AB57" s="4">
        <f>IF('Shoppable Services'!$F$4=$D57,1,0)*IF('Shoppable Services'!$E$4=$C57,1,0)*IF('Shoppable Services'!$D$4=$B57,1,0)*IF('Shoppable Services'!$C$4=$A57,1,0)*IF('Shoppable Services'!$B$4=AB$48,AB10,0)</f>
        <v>0</v>
      </c>
      <c r="AC57" s="4">
        <f>IF('Shoppable Services'!$F$4=$D57,1,0)*IF('Shoppable Services'!$E$4=$C57,1,0)*IF('Shoppable Services'!$D$4=$B57,1,0)*IF('Shoppable Services'!$C$4=$A57,1,0)*IF('Shoppable Services'!$B$4=AC$48,AC10,0)</f>
        <v>0</v>
      </c>
      <c r="AD57" s="4">
        <f>IF('Shoppable Services'!$F$4=$D57,1,0)*IF('Shoppable Services'!$E$4=$C57,1,0)*IF('Shoppable Services'!$D$4=$B57,1,0)*IF('Shoppable Services'!$C$4=$A57,1,0)*IF('Shoppable Services'!$B$4=AD$48,AD10,0)</f>
        <v>0</v>
      </c>
      <c r="AE57" s="4">
        <f>IF('Shoppable Services'!$F$4=$D57,1,0)*IF('Shoppable Services'!$E$4=$C57,1,0)*IF('Shoppable Services'!$D$4=$B57,1,0)*IF('Shoppable Services'!$C$4=$A57,1,0)*IF('Shoppable Services'!$B$4=AE$48,AE10,0)</f>
        <v>0</v>
      </c>
      <c r="AF57" s="4">
        <f>IF('Shoppable Services'!$F$4=$D57,1,0)*IF('Shoppable Services'!$E$4=$C57,1,0)*IF('Shoppable Services'!$D$4=$B57,1,0)*IF('Shoppable Services'!$C$4=$A57,1,0)*IF('Shoppable Services'!$B$4=AF$48,AF10,0)</f>
        <v>0</v>
      </c>
      <c r="AG57" s="4">
        <f>IF('Shoppable Services'!$F$4=$D57,1,0)*IF('Shoppable Services'!$E$4=$C57,1,0)*IF('Shoppable Services'!$D$4=$B57,1,0)*IF('Shoppable Services'!$C$4=$A57,1,0)*IF('Shoppable Services'!$B$4=AG$48,AG10,0)</f>
        <v>0</v>
      </c>
      <c r="AH57" s="4">
        <f>IF('Shoppable Services'!$F$4=$D57,1,0)*IF('Shoppable Services'!$E$4=$C57,1,0)*IF('Shoppable Services'!$D$4=$B57,1,0)*IF('Shoppable Services'!$C$4=$A57,1,0)*IF('Shoppable Services'!$B$4=AH$48,AH10,0)</f>
        <v>0</v>
      </c>
      <c r="AI57" s="4">
        <f>IF('Shoppable Services'!$F$4=$D57,1,0)*IF('Shoppable Services'!$E$4=$C57,1,0)*IF('Shoppable Services'!$D$4=$B57,1,0)*IF('Shoppable Services'!$C$4=$A57,1,0)*IF('Shoppable Services'!$B$4=AI$48,AI10,0)</f>
        <v>0</v>
      </c>
      <c r="AJ57" s="4">
        <f>IF('Shoppable Services'!$F$4=$D57,1,0)*IF('Shoppable Services'!$E$4=$C57,1,0)*IF('Shoppable Services'!$D$4=$B57,1,0)*IF('Shoppable Services'!$C$4=$A57,1,0)*IF('Shoppable Services'!$B$4=AJ$48,AJ10,0)</f>
        <v>0</v>
      </c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22</v>
      </c>
      <c r="C58" t="s">
        <v>32</v>
      </c>
      <c r="D58" t="s">
        <v>7</v>
      </c>
      <c r="E58" s="4">
        <f>IF('Shoppable Services'!$F$4=$D58,1,0)*IF('Shoppable Services'!$E$4=$C58,1,0)*IF('Shoppable Services'!$D$4=$B58,1,0)*IF('Shoppable Services'!$C$4=$A58,1,0)*$E11</f>
        <v>0</v>
      </c>
      <c r="F58" s="4">
        <f>IF('Shoppable Services'!$F$4=$D58,1,0)*IF('Shoppable Services'!$E$4=$C58,1,0)*IF('Shoppable Services'!$D$4=$B58,1,0)*IF('Shoppable Services'!$C$4=$A58,1,0)*$F11</f>
        <v>0</v>
      </c>
      <c r="G58" s="4">
        <f>IF('Shoppable Services'!$F$4=$D58,1,0)*IF('Shoppable Services'!$E$4=$C58,1,0)*IF('Shoppable Services'!$D$4=$B58,1,0)*IF('Shoppable Services'!$C$4=$A58,1,0)*$G11</f>
        <v>0</v>
      </c>
      <c r="H58" s="4">
        <f>IF('Shoppable Services'!$F$4=$D58,1,0)*IF('Shoppable Services'!$E$4=$C58,1,0)*IF('Shoppable Services'!$D$4=$B58,1,0)*IF('Shoppable Services'!$C$4=$A58,1,0)*$H11</f>
        <v>0</v>
      </c>
      <c r="I58" s="4">
        <f>IF('Shoppable Services'!$F$4=$D58,1,0)*IF('Shoppable Services'!$E$4=$C58,1,0)*IF('Shoppable Services'!$D$4=$B58,1,0)*IF('Shoppable Services'!$C$4=$A58,1,0)*$I11</f>
        <v>0</v>
      </c>
      <c r="J58" s="4">
        <f>IF('Shoppable Services'!$F$4=$D58,1,0)*IF('Shoppable Services'!$E$4=$C58,1,0)*IF('Shoppable Services'!$D$4=$B58,1,0)*IF('Shoppable Services'!$C$4=$A58,1,0)*IF('Shoppable Services'!$B$4=J$48,J11,0)</f>
        <v>0</v>
      </c>
      <c r="K58" s="4">
        <f>IF('Shoppable Services'!$F$4=$D58,1,0)*IF('Shoppable Services'!$E$4=$C58,1,0)*IF('Shoppable Services'!$D$4=$B58,1,0)*IF('Shoppable Services'!$C$4=$A58,1,0)*IF('Shoppable Services'!$B$4=K$48,K11,0)</f>
        <v>0</v>
      </c>
      <c r="L58" s="4">
        <f>IF('Shoppable Services'!$F$4=$D58,1,0)*IF('Shoppable Services'!$E$4=$C58,1,0)*IF('Shoppable Services'!$D$4=$B58,1,0)*IF('Shoppable Services'!$C$4=$A58,1,0)*IF('Shoppable Services'!$B$4=L$48,L11,0)</f>
        <v>0</v>
      </c>
      <c r="M58" s="4">
        <f>IF('Shoppable Services'!$F$4=$D58,1,0)*IF('Shoppable Services'!$E$4=$C58,1,0)*IF('Shoppable Services'!$D$4=$B58,1,0)*IF('Shoppable Services'!$C$4=$A58,1,0)*IF('Shoppable Services'!$B$4=M$48,M11,0)</f>
        <v>0</v>
      </c>
      <c r="N58" s="4">
        <f>IF('Shoppable Services'!$F$4=$D58,1,0)*IF('Shoppable Services'!$E$4=$C58,1,0)*IF('Shoppable Services'!$D$4=$B58,1,0)*IF('Shoppable Services'!$C$4=$A58,1,0)*IF('Shoppable Services'!$B$4=N$48,N11,0)</f>
        <v>0</v>
      </c>
      <c r="O58" s="4">
        <f>IF('Shoppable Services'!$F$4=$D58,1,0)*IF('Shoppable Services'!$E$4=$C58,1,0)*IF('Shoppable Services'!$D$4=$B58,1,0)*IF('Shoppable Services'!$C$4=$A58,1,0)*IF('Shoppable Services'!$B$4=O$48,O11,0)</f>
        <v>0</v>
      </c>
      <c r="P58" s="4">
        <f>IF('Shoppable Services'!$F$4=$D58,1,0)*IF('Shoppable Services'!$E$4=$C58,1,0)*IF('Shoppable Services'!$D$4=$B58,1,0)*IF('Shoppable Services'!$C$4=$A58,1,0)*IF('Shoppable Services'!$B$4=P$48,P11,0)</f>
        <v>0</v>
      </c>
      <c r="Q58" s="4">
        <f>IF('Shoppable Services'!$F$4=$D58,1,0)*IF('Shoppable Services'!$E$4=$C58,1,0)*IF('Shoppable Services'!$D$4=$B58,1,0)*IF('Shoppable Services'!$C$4=$A58,1,0)*IF('Shoppable Services'!$B$4=Q$48,Q11,0)</f>
        <v>0</v>
      </c>
      <c r="R58" s="4">
        <f>IF('Shoppable Services'!$F$4=$D58,1,0)*IF('Shoppable Services'!$E$4=$C58,1,0)*IF('Shoppable Services'!$D$4=$B58,1,0)*IF('Shoppable Services'!$C$4=$A58,1,0)*IF('Shoppable Services'!$B$4=R$48,R11,0)</f>
        <v>0</v>
      </c>
      <c r="S58" s="4">
        <f>IF('Shoppable Services'!$F$4=$D58,1,0)*IF('Shoppable Services'!$E$4=$C58,1,0)*IF('Shoppable Services'!$D$4=$B58,1,0)*IF('Shoppable Services'!$C$4=$A58,1,0)*IF('Shoppable Services'!$B$4=S$48,S11,0)</f>
        <v>0</v>
      </c>
      <c r="T58" s="4">
        <f>IF('Shoppable Services'!$F$4=$D58,1,0)*IF('Shoppable Services'!$E$4=$C58,1,0)*IF('Shoppable Services'!$D$4=$B58,1,0)*IF('Shoppable Services'!$C$4=$A58,1,0)*IF('Shoppable Services'!$B$4=T$48,T11,0)</f>
        <v>0</v>
      </c>
      <c r="U58" s="4">
        <f>IF('Shoppable Services'!$F$4=$D58,1,0)*IF('Shoppable Services'!$E$4=$C58,1,0)*IF('Shoppable Services'!$D$4=$B58,1,0)*IF('Shoppable Services'!$C$4=$A58,1,0)*IF('Shoppable Services'!$B$4=U$48,U11,0)</f>
        <v>0</v>
      </c>
      <c r="V58" s="4">
        <f>IF('Shoppable Services'!$F$4=$D58,1,0)*IF('Shoppable Services'!$E$4=$C58,1,0)*IF('Shoppable Services'!$D$4=$B58,1,0)*IF('Shoppable Services'!$C$4=$A58,1,0)*IF('Shoppable Services'!$B$4=V$48,V11,0)</f>
        <v>0</v>
      </c>
      <c r="W58" s="4">
        <f>IF('Shoppable Services'!$F$4=$D58,1,0)*IF('Shoppable Services'!$E$4=$C58,1,0)*IF('Shoppable Services'!$D$4=$B58,1,0)*IF('Shoppable Services'!$C$4=$A58,1,0)*IF('Shoppable Services'!$B$4=W$48,W11,0)</f>
        <v>0</v>
      </c>
      <c r="X58" s="4">
        <f>IF('Shoppable Services'!$F$4=$D58,1,0)*IF('Shoppable Services'!$E$4=$C58,1,0)*IF('Shoppable Services'!$D$4=$B58,1,0)*IF('Shoppable Services'!$C$4=$A58,1,0)*IF('Shoppable Services'!$B$4=X$48,X11,0)</f>
        <v>0</v>
      </c>
      <c r="Y58" s="4">
        <f>IF('Shoppable Services'!$F$4=$D58,1,0)*IF('Shoppable Services'!$E$4=$C58,1,0)*IF('Shoppable Services'!$D$4=$B58,1,0)*IF('Shoppable Services'!$C$4=$A58,1,0)*IF('Shoppable Services'!$B$4=Y$48,Y11,0)</f>
        <v>0</v>
      </c>
      <c r="Z58" s="4">
        <f>IF('Shoppable Services'!$F$4=$D58,1,0)*IF('Shoppable Services'!$E$4=$C58,1,0)*IF('Shoppable Services'!$D$4=$B58,1,0)*IF('Shoppable Services'!$C$4=$A58,1,0)*IF('Shoppable Services'!$B$4=Z$48,Z11,0)</f>
        <v>0</v>
      </c>
      <c r="AA58" s="4">
        <f>IF('Shoppable Services'!$F$4=$D58,1,0)*IF('Shoppable Services'!$E$4=$C58,1,0)*IF('Shoppable Services'!$D$4=$B58,1,0)*IF('Shoppable Services'!$C$4=$A58,1,0)*IF('Shoppable Services'!$B$4=AA$48,AA11,0)</f>
        <v>0</v>
      </c>
      <c r="AB58" s="4">
        <f>IF('Shoppable Services'!$F$4=$D58,1,0)*IF('Shoppable Services'!$E$4=$C58,1,0)*IF('Shoppable Services'!$D$4=$B58,1,0)*IF('Shoppable Services'!$C$4=$A58,1,0)*IF('Shoppable Services'!$B$4=AB$48,AB11,0)</f>
        <v>0</v>
      </c>
      <c r="AC58" s="4">
        <f>IF('Shoppable Services'!$F$4=$D58,1,0)*IF('Shoppable Services'!$E$4=$C58,1,0)*IF('Shoppable Services'!$D$4=$B58,1,0)*IF('Shoppable Services'!$C$4=$A58,1,0)*IF('Shoppable Services'!$B$4=AC$48,AC11,0)</f>
        <v>0</v>
      </c>
      <c r="AD58" s="4">
        <f>IF('Shoppable Services'!$F$4=$D58,1,0)*IF('Shoppable Services'!$E$4=$C58,1,0)*IF('Shoppable Services'!$D$4=$B58,1,0)*IF('Shoppable Services'!$C$4=$A58,1,0)*IF('Shoppable Services'!$B$4=AD$48,AD11,0)</f>
        <v>0</v>
      </c>
      <c r="AE58" s="4">
        <f>IF('Shoppable Services'!$F$4=$D58,1,0)*IF('Shoppable Services'!$E$4=$C58,1,0)*IF('Shoppable Services'!$D$4=$B58,1,0)*IF('Shoppable Services'!$C$4=$A58,1,0)*IF('Shoppable Services'!$B$4=AE$48,AE11,0)</f>
        <v>0</v>
      </c>
      <c r="AF58" s="4">
        <f>IF('Shoppable Services'!$F$4=$D58,1,0)*IF('Shoppable Services'!$E$4=$C58,1,0)*IF('Shoppable Services'!$D$4=$B58,1,0)*IF('Shoppable Services'!$C$4=$A58,1,0)*IF('Shoppable Services'!$B$4=AF$48,AF11,0)</f>
        <v>0</v>
      </c>
      <c r="AG58" s="4">
        <f>IF('Shoppable Services'!$F$4=$D58,1,0)*IF('Shoppable Services'!$E$4=$C58,1,0)*IF('Shoppable Services'!$D$4=$B58,1,0)*IF('Shoppable Services'!$C$4=$A58,1,0)*IF('Shoppable Services'!$B$4=AG$48,AG11,0)</f>
        <v>0</v>
      </c>
      <c r="AH58" s="4">
        <f>IF('Shoppable Services'!$F$4=$D58,1,0)*IF('Shoppable Services'!$E$4=$C58,1,0)*IF('Shoppable Services'!$D$4=$B58,1,0)*IF('Shoppable Services'!$C$4=$A58,1,0)*IF('Shoppable Services'!$B$4=AH$48,AH11,0)</f>
        <v>0</v>
      </c>
      <c r="AI58" s="4">
        <f>IF('Shoppable Services'!$F$4=$D58,1,0)*IF('Shoppable Services'!$E$4=$C58,1,0)*IF('Shoppable Services'!$D$4=$B58,1,0)*IF('Shoppable Services'!$C$4=$A58,1,0)*IF('Shoppable Services'!$B$4=AI$48,AI11,0)</f>
        <v>0</v>
      </c>
      <c r="AJ58" s="4">
        <f>IF('Shoppable Services'!$F$4=$D58,1,0)*IF('Shoppable Services'!$E$4=$C58,1,0)*IF('Shoppable Services'!$D$4=$B58,1,0)*IF('Shoppable Services'!$C$4=$A58,1,0)*IF('Shoppable Services'!$B$4=AJ$48,AJ11,0)</f>
        <v>0</v>
      </c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22</v>
      </c>
      <c r="C59" t="s">
        <v>32</v>
      </c>
      <c r="D59" t="s">
        <v>9</v>
      </c>
      <c r="E59" s="4">
        <f>IF('Shoppable Services'!$F$4=$D59,1,0)*IF('Shoppable Services'!$E$4=$C59,1,0)*IF('Shoppable Services'!$D$4=$B59,1,0)*IF('Shoppable Services'!$C$4=$A59,1,0)*$E12</f>
        <v>0</v>
      </c>
      <c r="F59" s="4">
        <f>IF('Shoppable Services'!$F$4=$D59,1,0)*IF('Shoppable Services'!$E$4=$C59,1,0)*IF('Shoppable Services'!$D$4=$B59,1,0)*IF('Shoppable Services'!$C$4=$A59,1,0)*$F12</f>
        <v>0</v>
      </c>
      <c r="G59" s="4">
        <f>IF('Shoppable Services'!$F$4=$D59,1,0)*IF('Shoppable Services'!$E$4=$C59,1,0)*IF('Shoppable Services'!$D$4=$B59,1,0)*IF('Shoppable Services'!$C$4=$A59,1,0)*$G12</f>
        <v>0</v>
      </c>
      <c r="H59" s="4">
        <f>IF('Shoppable Services'!$F$4=$D59,1,0)*IF('Shoppable Services'!$E$4=$C59,1,0)*IF('Shoppable Services'!$D$4=$B59,1,0)*IF('Shoppable Services'!$C$4=$A59,1,0)*$H12</f>
        <v>0</v>
      </c>
      <c r="I59" s="4">
        <f>IF('Shoppable Services'!$F$4=$D59,1,0)*IF('Shoppable Services'!$E$4=$C59,1,0)*IF('Shoppable Services'!$D$4=$B59,1,0)*IF('Shoppable Services'!$C$4=$A59,1,0)*$I12</f>
        <v>0</v>
      </c>
      <c r="J59" s="4">
        <f>IF('Shoppable Services'!$F$4=$D59,1,0)*IF('Shoppable Services'!$E$4=$C59,1,0)*IF('Shoppable Services'!$D$4=$B59,1,0)*IF('Shoppable Services'!$C$4=$A59,1,0)*IF('Shoppable Services'!$B$4=J$48,J12,0)</f>
        <v>0</v>
      </c>
      <c r="K59" s="4">
        <f>IF('Shoppable Services'!$F$4=$D59,1,0)*IF('Shoppable Services'!$E$4=$C59,1,0)*IF('Shoppable Services'!$D$4=$B59,1,0)*IF('Shoppable Services'!$C$4=$A59,1,0)*IF('Shoppable Services'!$B$4=K$48,K12,0)</f>
        <v>0</v>
      </c>
      <c r="L59" s="4">
        <f>IF('Shoppable Services'!$F$4=$D59,1,0)*IF('Shoppable Services'!$E$4=$C59,1,0)*IF('Shoppable Services'!$D$4=$B59,1,0)*IF('Shoppable Services'!$C$4=$A59,1,0)*IF('Shoppable Services'!$B$4=L$48,L12,0)</f>
        <v>0</v>
      </c>
      <c r="M59" s="4">
        <f>IF('Shoppable Services'!$F$4=$D59,1,0)*IF('Shoppable Services'!$E$4=$C59,1,0)*IF('Shoppable Services'!$D$4=$B59,1,0)*IF('Shoppable Services'!$C$4=$A59,1,0)*IF('Shoppable Services'!$B$4=M$48,M12,0)</f>
        <v>0</v>
      </c>
      <c r="N59" s="4">
        <f>IF('Shoppable Services'!$F$4=$D59,1,0)*IF('Shoppable Services'!$E$4=$C59,1,0)*IF('Shoppable Services'!$D$4=$B59,1,0)*IF('Shoppable Services'!$C$4=$A59,1,0)*IF('Shoppable Services'!$B$4=N$48,N12,0)</f>
        <v>0</v>
      </c>
      <c r="O59" s="4">
        <f>IF('Shoppable Services'!$F$4=$D59,1,0)*IF('Shoppable Services'!$E$4=$C59,1,0)*IF('Shoppable Services'!$D$4=$B59,1,0)*IF('Shoppable Services'!$C$4=$A59,1,0)*IF('Shoppable Services'!$B$4=O$48,O12,0)</f>
        <v>0</v>
      </c>
      <c r="P59" s="4">
        <f>IF('Shoppable Services'!$F$4=$D59,1,0)*IF('Shoppable Services'!$E$4=$C59,1,0)*IF('Shoppable Services'!$D$4=$B59,1,0)*IF('Shoppable Services'!$C$4=$A59,1,0)*IF('Shoppable Services'!$B$4=P$48,P12,0)</f>
        <v>0</v>
      </c>
      <c r="Q59" s="4">
        <f>IF('Shoppable Services'!$F$4=$D59,1,0)*IF('Shoppable Services'!$E$4=$C59,1,0)*IF('Shoppable Services'!$D$4=$B59,1,0)*IF('Shoppable Services'!$C$4=$A59,1,0)*IF('Shoppable Services'!$B$4=Q$48,Q12,0)</f>
        <v>0</v>
      </c>
      <c r="R59" s="4">
        <f>IF('Shoppable Services'!$F$4=$D59,1,0)*IF('Shoppable Services'!$E$4=$C59,1,0)*IF('Shoppable Services'!$D$4=$B59,1,0)*IF('Shoppable Services'!$C$4=$A59,1,0)*IF('Shoppable Services'!$B$4=R$48,R12,0)</f>
        <v>0</v>
      </c>
      <c r="S59" s="4">
        <f>IF('Shoppable Services'!$F$4=$D59,1,0)*IF('Shoppable Services'!$E$4=$C59,1,0)*IF('Shoppable Services'!$D$4=$B59,1,0)*IF('Shoppable Services'!$C$4=$A59,1,0)*IF('Shoppable Services'!$B$4=S$48,S12,0)</f>
        <v>0</v>
      </c>
      <c r="T59" s="4">
        <f>IF('Shoppable Services'!$F$4=$D59,1,0)*IF('Shoppable Services'!$E$4=$C59,1,0)*IF('Shoppable Services'!$D$4=$B59,1,0)*IF('Shoppable Services'!$C$4=$A59,1,0)*IF('Shoppable Services'!$B$4=T$48,T12,0)</f>
        <v>0</v>
      </c>
      <c r="U59" s="4">
        <f>IF('Shoppable Services'!$F$4=$D59,1,0)*IF('Shoppable Services'!$E$4=$C59,1,0)*IF('Shoppable Services'!$D$4=$B59,1,0)*IF('Shoppable Services'!$C$4=$A59,1,0)*IF('Shoppable Services'!$B$4=U$48,U12,0)</f>
        <v>0</v>
      </c>
      <c r="V59" s="4">
        <f>IF('Shoppable Services'!$F$4=$D59,1,0)*IF('Shoppable Services'!$E$4=$C59,1,0)*IF('Shoppable Services'!$D$4=$B59,1,0)*IF('Shoppable Services'!$C$4=$A59,1,0)*IF('Shoppable Services'!$B$4=V$48,V12,0)</f>
        <v>0</v>
      </c>
      <c r="W59" s="4">
        <f>IF('Shoppable Services'!$F$4=$D59,1,0)*IF('Shoppable Services'!$E$4=$C59,1,0)*IF('Shoppable Services'!$D$4=$B59,1,0)*IF('Shoppable Services'!$C$4=$A59,1,0)*IF('Shoppable Services'!$B$4=W$48,W12,0)</f>
        <v>0</v>
      </c>
      <c r="X59" s="4">
        <f>IF('Shoppable Services'!$F$4=$D59,1,0)*IF('Shoppable Services'!$E$4=$C59,1,0)*IF('Shoppable Services'!$D$4=$B59,1,0)*IF('Shoppable Services'!$C$4=$A59,1,0)*IF('Shoppable Services'!$B$4=X$48,X12,0)</f>
        <v>0</v>
      </c>
      <c r="Y59" s="4">
        <f>IF('Shoppable Services'!$F$4=$D59,1,0)*IF('Shoppable Services'!$E$4=$C59,1,0)*IF('Shoppable Services'!$D$4=$B59,1,0)*IF('Shoppable Services'!$C$4=$A59,1,0)*IF('Shoppable Services'!$B$4=Y$48,Y12,0)</f>
        <v>0</v>
      </c>
      <c r="Z59" s="4">
        <f>IF('Shoppable Services'!$F$4=$D59,1,0)*IF('Shoppable Services'!$E$4=$C59,1,0)*IF('Shoppable Services'!$D$4=$B59,1,0)*IF('Shoppable Services'!$C$4=$A59,1,0)*IF('Shoppable Services'!$B$4=Z$48,Z12,0)</f>
        <v>0</v>
      </c>
      <c r="AA59" s="4">
        <f>IF('Shoppable Services'!$F$4=$D59,1,0)*IF('Shoppable Services'!$E$4=$C59,1,0)*IF('Shoppable Services'!$D$4=$B59,1,0)*IF('Shoppable Services'!$C$4=$A59,1,0)*IF('Shoppable Services'!$B$4=AA$48,AA12,0)</f>
        <v>0</v>
      </c>
      <c r="AB59" s="4">
        <f>IF('Shoppable Services'!$F$4=$D59,1,0)*IF('Shoppable Services'!$E$4=$C59,1,0)*IF('Shoppable Services'!$D$4=$B59,1,0)*IF('Shoppable Services'!$C$4=$A59,1,0)*IF('Shoppable Services'!$B$4=AB$48,AB12,0)</f>
        <v>0</v>
      </c>
      <c r="AC59" s="4">
        <f>IF('Shoppable Services'!$F$4=$D59,1,0)*IF('Shoppable Services'!$E$4=$C59,1,0)*IF('Shoppable Services'!$D$4=$B59,1,0)*IF('Shoppable Services'!$C$4=$A59,1,0)*IF('Shoppable Services'!$B$4=AC$48,AC12,0)</f>
        <v>0</v>
      </c>
      <c r="AD59" s="4">
        <f>IF('Shoppable Services'!$F$4=$D59,1,0)*IF('Shoppable Services'!$E$4=$C59,1,0)*IF('Shoppable Services'!$D$4=$B59,1,0)*IF('Shoppable Services'!$C$4=$A59,1,0)*IF('Shoppable Services'!$B$4=AD$48,AD12,0)</f>
        <v>0</v>
      </c>
      <c r="AE59" s="4">
        <f>IF('Shoppable Services'!$F$4=$D59,1,0)*IF('Shoppable Services'!$E$4=$C59,1,0)*IF('Shoppable Services'!$D$4=$B59,1,0)*IF('Shoppable Services'!$C$4=$A59,1,0)*IF('Shoppable Services'!$B$4=AE$48,AE12,0)</f>
        <v>0</v>
      </c>
      <c r="AF59" s="4">
        <f>IF('Shoppable Services'!$F$4=$D59,1,0)*IF('Shoppable Services'!$E$4=$C59,1,0)*IF('Shoppable Services'!$D$4=$B59,1,0)*IF('Shoppable Services'!$C$4=$A59,1,0)*IF('Shoppable Services'!$B$4=AF$48,AF12,0)</f>
        <v>0</v>
      </c>
      <c r="AG59" s="4">
        <f>IF('Shoppable Services'!$F$4=$D59,1,0)*IF('Shoppable Services'!$E$4=$C59,1,0)*IF('Shoppable Services'!$D$4=$B59,1,0)*IF('Shoppable Services'!$C$4=$A59,1,0)*IF('Shoppable Services'!$B$4=AG$48,AG12,0)</f>
        <v>0</v>
      </c>
      <c r="AH59" s="4">
        <f>IF('Shoppable Services'!$F$4=$D59,1,0)*IF('Shoppable Services'!$E$4=$C59,1,0)*IF('Shoppable Services'!$D$4=$B59,1,0)*IF('Shoppable Services'!$C$4=$A59,1,0)*IF('Shoppable Services'!$B$4=AH$48,AH12,0)</f>
        <v>0</v>
      </c>
      <c r="AI59" s="4">
        <f>IF('Shoppable Services'!$F$4=$D59,1,0)*IF('Shoppable Services'!$E$4=$C59,1,0)*IF('Shoppable Services'!$D$4=$B59,1,0)*IF('Shoppable Services'!$C$4=$A59,1,0)*IF('Shoppable Services'!$B$4=AI$48,AI12,0)</f>
        <v>0</v>
      </c>
      <c r="AJ59" s="4">
        <f>IF('Shoppable Services'!$F$4=$D59,1,0)*IF('Shoppable Services'!$E$4=$C59,1,0)*IF('Shoppable Services'!$D$4=$B59,1,0)*IF('Shoppable Services'!$C$4=$A59,1,0)*IF('Shoppable Services'!$B$4=AJ$48,AJ12,0)</f>
        <v>0</v>
      </c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22</v>
      </c>
      <c r="C60" t="s">
        <v>34</v>
      </c>
      <c r="D60" t="s">
        <v>60</v>
      </c>
      <c r="E60" s="4">
        <f>IF('Shoppable Services'!$F$4=$D60,1,0)*IF('Shoppable Services'!$E$4=$C60,1,0)*IF('Shoppable Services'!$D$4=$B60,1,0)*IF('Shoppable Services'!$C$4=$A60,1,0)*$E13</f>
        <v>0</v>
      </c>
      <c r="F60" s="4">
        <f>IF('Shoppable Services'!$F$4=$D60,1,0)*IF('Shoppable Services'!$E$4=$C60,1,0)*IF('Shoppable Services'!$D$4=$B60,1,0)*IF('Shoppable Services'!$C$4=$A60,1,0)*$F13</f>
        <v>0</v>
      </c>
      <c r="G60" s="4">
        <f>IF('Shoppable Services'!$F$4=$D60,1,0)*IF('Shoppable Services'!$E$4=$C60,1,0)*IF('Shoppable Services'!$D$4=$B60,1,0)*IF('Shoppable Services'!$C$4=$A60,1,0)*$G13</f>
        <v>0</v>
      </c>
      <c r="H60" s="4">
        <f>IF('Shoppable Services'!$F$4=$D60,1,0)*IF('Shoppable Services'!$E$4=$C60,1,0)*IF('Shoppable Services'!$D$4=$B60,1,0)*IF('Shoppable Services'!$C$4=$A60,1,0)*$H13</f>
        <v>0</v>
      </c>
      <c r="I60" s="4">
        <f>IF('Shoppable Services'!$F$4=$D60,1,0)*IF('Shoppable Services'!$E$4=$C60,1,0)*IF('Shoppable Services'!$D$4=$B60,1,0)*IF('Shoppable Services'!$C$4=$A60,1,0)*$I13</f>
        <v>0</v>
      </c>
      <c r="J60" s="4">
        <f>IF('Shoppable Services'!$F$4=$D60,1,0)*IF('Shoppable Services'!$E$4=$C60,1,0)*IF('Shoppable Services'!$D$4=$B60,1,0)*IF('Shoppable Services'!$C$4=$A60,1,0)*IF('Shoppable Services'!$B$4=J$48,J13,0)</f>
        <v>0</v>
      </c>
      <c r="K60" s="4">
        <f>IF('Shoppable Services'!$F$4=$D60,1,0)*IF('Shoppable Services'!$E$4=$C60,1,0)*IF('Shoppable Services'!$D$4=$B60,1,0)*IF('Shoppable Services'!$C$4=$A60,1,0)*IF('Shoppable Services'!$B$4=K$48,K13,0)</f>
        <v>0</v>
      </c>
      <c r="L60" s="4">
        <f>IF('Shoppable Services'!$F$4=$D60,1,0)*IF('Shoppable Services'!$E$4=$C60,1,0)*IF('Shoppable Services'!$D$4=$B60,1,0)*IF('Shoppable Services'!$C$4=$A60,1,0)*IF('Shoppable Services'!$B$4=L$48,L13,0)</f>
        <v>0</v>
      </c>
      <c r="M60" s="4">
        <f>IF('Shoppable Services'!$F$4=$D60,1,0)*IF('Shoppable Services'!$E$4=$C60,1,0)*IF('Shoppable Services'!$D$4=$B60,1,0)*IF('Shoppable Services'!$C$4=$A60,1,0)*IF('Shoppable Services'!$B$4=M$48,M13,0)</f>
        <v>0</v>
      </c>
      <c r="N60" s="4">
        <f>IF('Shoppable Services'!$F$4=$D60,1,0)*IF('Shoppable Services'!$E$4=$C60,1,0)*IF('Shoppable Services'!$D$4=$B60,1,0)*IF('Shoppable Services'!$C$4=$A60,1,0)*IF('Shoppable Services'!$B$4=N$48,N13,0)</f>
        <v>0</v>
      </c>
      <c r="O60" s="4">
        <f>IF('Shoppable Services'!$F$4=$D60,1,0)*IF('Shoppable Services'!$E$4=$C60,1,0)*IF('Shoppable Services'!$D$4=$B60,1,0)*IF('Shoppable Services'!$C$4=$A60,1,0)*IF('Shoppable Services'!$B$4=O$48,O13,0)</f>
        <v>0</v>
      </c>
      <c r="P60" s="4">
        <f>IF('Shoppable Services'!$F$4=$D60,1,0)*IF('Shoppable Services'!$E$4=$C60,1,0)*IF('Shoppable Services'!$D$4=$B60,1,0)*IF('Shoppable Services'!$C$4=$A60,1,0)*IF('Shoppable Services'!$B$4=P$48,P13,0)</f>
        <v>0</v>
      </c>
      <c r="Q60" s="4">
        <f>IF('Shoppable Services'!$F$4=$D60,1,0)*IF('Shoppable Services'!$E$4=$C60,1,0)*IF('Shoppable Services'!$D$4=$B60,1,0)*IF('Shoppable Services'!$C$4=$A60,1,0)*IF('Shoppable Services'!$B$4=Q$48,Q13,0)</f>
        <v>0</v>
      </c>
      <c r="R60" s="4">
        <f>IF('Shoppable Services'!$F$4=$D60,1,0)*IF('Shoppable Services'!$E$4=$C60,1,0)*IF('Shoppable Services'!$D$4=$B60,1,0)*IF('Shoppable Services'!$C$4=$A60,1,0)*IF('Shoppable Services'!$B$4=R$48,R13,0)</f>
        <v>0</v>
      </c>
      <c r="S60" s="4">
        <f>IF('Shoppable Services'!$F$4=$D60,1,0)*IF('Shoppable Services'!$E$4=$C60,1,0)*IF('Shoppable Services'!$D$4=$B60,1,0)*IF('Shoppable Services'!$C$4=$A60,1,0)*IF('Shoppable Services'!$B$4=S$48,S13,0)</f>
        <v>0</v>
      </c>
      <c r="T60" s="4">
        <f>IF('Shoppable Services'!$F$4=$D60,1,0)*IF('Shoppable Services'!$E$4=$C60,1,0)*IF('Shoppable Services'!$D$4=$B60,1,0)*IF('Shoppable Services'!$C$4=$A60,1,0)*IF('Shoppable Services'!$B$4=T$48,T13,0)</f>
        <v>0</v>
      </c>
      <c r="U60" s="4">
        <f>IF('Shoppable Services'!$F$4=$D60,1,0)*IF('Shoppable Services'!$E$4=$C60,1,0)*IF('Shoppable Services'!$D$4=$B60,1,0)*IF('Shoppable Services'!$C$4=$A60,1,0)*IF('Shoppable Services'!$B$4=U$48,U13,0)</f>
        <v>0</v>
      </c>
      <c r="V60" s="4">
        <f>IF('Shoppable Services'!$F$4=$D60,1,0)*IF('Shoppable Services'!$E$4=$C60,1,0)*IF('Shoppable Services'!$D$4=$B60,1,0)*IF('Shoppable Services'!$C$4=$A60,1,0)*IF('Shoppable Services'!$B$4=V$48,V13,0)</f>
        <v>0</v>
      </c>
      <c r="W60" s="4">
        <f>IF('Shoppable Services'!$F$4=$D60,1,0)*IF('Shoppable Services'!$E$4=$C60,1,0)*IF('Shoppable Services'!$D$4=$B60,1,0)*IF('Shoppable Services'!$C$4=$A60,1,0)*IF('Shoppable Services'!$B$4=W$48,W13,0)</f>
        <v>0</v>
      </c>
      <c r="X60" s="4">
        <f>IF('Shoppable Services'!$F$4=$D60,1,0)*IF('Shoppable Services'!$E$4=$C60,1,0)*IF('Shoppable Services'!$D$4=$B60,1,0)*IF('Shoppable Services'!$C$4=$A60,1,0)*IF('Shoppable Services'!$B$4=X$48,X13,0)</f>
        <v>0</v>
      </c>
      <c r="Y60" s="4">
        <f>IF('Shoppable Services'!$F$4=$D60,1,0)*IF('Shoppable Services'!$E$4=$C60,1,0)*IF('Shoppable Services'!$D$4=$B60,1,0)*IF('Shoppable Services'!$C$4=$A60,1,0)*IF('Shoppable Services'!$B$4=Y$48,Y13,0)</f>
        <v>0</v>
      </c>
      <c r="Z60" s="4">
        <f>IF('Shoppable Services'!$F$4=$D60,1,0)*IF('Shoppable Services'!$E$4=$C60,1,0)*IF('Shoppable Services'!$D$4=$B60,1,0)*IF('Shoppable Services'!$C$4=$A60,1,0)*IF('Shoppable Services'!$B$4=Z$48,Z13,0)</f>
        <v>0</v>
      </c>
      <c r="AA60" s="4">
        <f>IF('Shoppable Services'!$F$4=$D60,1,0)*IF('Shoppable Services'!$E$4=$C60,1,0)*IF('Shoppable Services'!$D$4=$B60,1,0)*IF('Shoppable Services'!$C$4=$A60,1,0)*IF('Shoppable Services'!$B$4=AA$48,AA13,0)</f>
        <v>0</v>
      </c>
      <c r="AB60" s="4">
        <f>IF('Shoppable Services'!$F$4=$D60,1,0)*IF('Shoppable Services'!$E$4=$C60,1,0)*IF('Shoppable Services'!$D$4=$B60,1,0)*IF('Shoppable Services'!$C$4=$A60,1,0)*IF('Shoppable Services'!$B$4=AB$48,AB13,0)</f>
        <v>0</v>
      </c>
      <c r="AC60" s="4">
        <f>IF('Shoppable Services'!$F$4=$D60,1,0)*IF('Shoppable Services'!$E$4=$C60,1,0)*IF('Shoppable Services'!$D$4=$B60,1,0)*IF('Shoppable Services'!$C$4=$A60,1,0)*IF('Shoppable Services'!$B$4=AC$48,AC13,0)</f>
        <v>0</v>
      </c>
      <c r="AD60" s="4">
        <f>IF('Shoppable Services'!$F$4=$D60,1,0)*IF('Shoppable Services'!$E$4=$C60,1,0)*IF('Shoppable Services'!$D$4=$B60,1,0)*IF('Shoppable Services'!$C$4=$A60,1,0)*IF('Shoppable Services'!$B$4=AD$48,AD13,0)</f>
        <v>0</v>
      </c>
      <c r="AE60" s="4">
        <f>IF('Shoppable Services'!$F$4=$D60,1,0)*IF('Shoppable Services'!$E$4=$C60,1,0)*IF('Shoppable Services'!$D$4=$B60,1,0)*IF('Shoppable Services'!$C$4=$A60,1,0)*IF('Shoppable Services'!$B$4=AE$48,AE13,0)</f>
        <v>0</v>
      </c>
      <c r="AF60" s="4">
        <f>IF('Shoppable Services'!$F$4=$D60,1,0)*IF('Shoppable Services'!$E$4=$C60,1,0)*IF('Shoppable Services'!$D$4=$B60,1,0)*IF('Shoppable Services'!$C$4=$A60,1,0)*IF('Shoppable Services'!$B$4=AF$48,AF13,0)</f>
        <v>0</v>
      </c>
      <c r="AG60" s="4">
        <f>IF('Shoppable Services'!$F$4=$D60,1,0)*IF('Shoppable Services'!$E$4=$C60,1,0)*IF('Shoppable Services'!$D$4=$B60,1,0)*IF('Shoppable Services'!$C$4=$A60,1,0)*IF('Shoppable Services'!$B$4=AG$48,AG13,0)</f>
        <v>0</v>
      </c>
      <c r="AH60" s="4">
        <f>IF('Shoppable Services'!$F$4=$D60,1,0)*IF('Shoppable Services'!$E$4=$C60,1,0)*IF('Shoppable Services'!$D$4=$B60,1,0)*IF('Shoppable Services'!$C$4=$A60,1,0)*IF('Shoppable Services'!$B$4=AH$48,AH13,0)</f>
        <v>0</v>
      </c>
      <c r="AI60" s="4">
        <f>IF('Shoppable Services'!$F$4=$D60,1,0)*IF('Shoppable Services'!$E$4=$C60,1,0)*IF('Shoppable Services'!$D$4=$B60,1,0)*IF('Shoppable Services'!$C$4=$A60,1,0)*IF('Shoppable Services'!$B$4=AI$48,AI13,0)</f>
        <v>0</v>
      </c>
      <c r="AJ60" s="4">
        <f>IF('Shoppable Services'!$F$4=$D60,1,0)*IF('Shoppable Services'!$E$4=$C60,1,0)*IF('Shoppable Services'!$D$4=$B60,1,0)*IF('Shoppable Services'!$C$4=$A60,1,0)*IF('Shoppable Services'!$B$4=AJ$48,AJ13,0)</f>
        <v>0</v>
      </c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22</v>
      </c>
      <c r="C61" t="s">
        <v>34</v>
      </c>
      <c r="D61" t="s">
        <v>7</v>
      </c>
      <c r="E61" s="4">
        <f>IF('Shoppable Services'!$F$4=$D61,1,0)*IF('Shoppable Services'!$E$4=$C61,1,0)*IF('Shoppable Services'!$D$4=$B61,1,0)*IF('Shoppable Services'!$C$4=$A61,1,0)*$E14</f>
        <v>0</v>
      </c>
      <c r="F61" s="4">
        <f>IF('Shoppable Services'!$F$4=$D61,1,0)*IF('Shoppable Services'!$E$4=$C61,1,0)*IF('Shoppable Services'!$D$4=$B61,1,0)*IF('Shoppable Services'!$C$4=$A61,1,0)*$F14</f>
        <v>0</v>
      </c>
      <c r="G61" s="4">
        <f>IF('Shoppable Services'!$F$4=$D61,1,0)*IF('Shoppable Services'!$E$4=$C61,1,0)*IF('Shoppable Services'!$D$4=$B61,1,0)*IF('Shoppable Services'!$C$4=$A61,1,0)*$G14</f>
        <v>0</v>
      </c>
      <c r="H61" s="4">
        <f>IF('Shoppable Services'!$F$4=$D61,1,0)*IF('Shoppable Services'!$E$4=$C61,1,0)*IF('Shoppable Services'!$D$4=$B61,1,0)*IF('Shoppable Services'!$C$4=$A61,1,0)*$H14</f>
        <v>0</v>
      </c>
      <c r="I61" s="4">
        <f>IF('Shoppable Services'!$F$4=$D61,1,0)*IF('Shoppable Services'!$E$4=$C61,1,0)*IF('Shoppable Services'!$D$4=$B61,1,0)*IF('Shoppable Services'!$C$4=$A61,1,0)*$I14</f>
        <v>0</v>
      </c>
      <c r="J61" s="4">
        <f>IF('Shoppable Services'!$F$4=$D61,1,0)*IF('Shoppable Services'!$E$4=$C61,1,0)*IF('Shoppable Services'!$D$4=$B61,1,0)*IF('Shoppable Services'!$C$4=$A61,1,0)*IF('Shoppable Services'!$B$4=J$48,J14,0)</f>
        <v>0</v>
      </c>
      <c r="K61" s="4">
        <f>IF('Shoppable Services'!$F$4=$D61,1,0)*IF('Shoppable Services'!$E$4=$C61,1,0)*IF('Shoppable Services'!$D$4=$B61,1,0)*IF('Shoppable Services'!$C$4=$A61,1,0)*IF('Shoppable Services'!$B$4=K$48,K14,0)</f>
        <v>0</v>
      </c>
      <c r="L61" s="4">
        <f>IF('Shoppable Services'!$F$4=$D61,1,0)*IF('Shoppable Services'!$E$4=$C61,1,0)*IF('Shoppable Services'!$D$4=$B61,1,0)*IF('Shoppable Services'!$C$4=$A61,1,0)*IF('Shoppable Services'!$B$4=L$48,L14,0)</f>
        <v>0</v>
      </c>
      <c r="M61" s="4">
        <f>IF('Shoppable Services'!$F$4=$D61,1,0)*IF('Shoppable Services'!$E$4=$C61,1,0)*IF('Shoppable Services'!$D$4=$B61,1,0)*IF('Shoppable Services'!$C$4=$A61,1,0)*IF('Shoppable Services'!$B$4=M$48,M14,0)</f>
        <v>0</v>
      </c>
      <c r="N61" s="4">
        <f>IF('Shoppable Services'!$F$4=$D61,1,0)*IF('Shoppable Services'!$E$4=$C61,1,0)*IF('Shoppable Services'!$D$4=$B61,1,0)*IF('Shoppable Services'!$C$4=$A61,1,0)*IF('Shoppable Services'!$B$4=N$48,N14,0)</f>
        <v>0</v>
      </c>
      <c r="O61" s="4">
        <f>IF('Shoppable Services'!$F$4=$D61,1,0)*IF('Shoppable Services'!$E$4=$C61,1,0)*IF('Shoppable Services'!$D$4=$B61,1,0)*IF('Shoppable Services'!$C$4=$A61,1,0)*IF('Shoppable Services'!$B$4=O$48,O14,0)</f>
        <v>0</v>
      </c>
      <c r="P61" s="4">
        <f>IF('Shoppable Services'!$F$4=$D61,1,0)*IF('Shoppable Services'!$E$4=$C61,1,0)*IF('Shoppable Services'!$D$4=$B61,1,0)*IF('Shoppable Services'!$C$4=$A61,1,0)*IF('Shoppable Services'!$B$4=P$48,P14,0)</f>
        <v>0</v>
      </c>
      <c r="Q61" s="4">
        <f>IF('Shoppable Services'!$F$4=$D61,1,0)*IF('Shoppable Services'!$E$4=$C61,1,0)*IF('Shoppable Services'!$D$4=$B61,1,0)*IF('Shoppable Services'!$C$4=$A61,1,0)*IF('Shoppable Services'!$B$4=Q$48,Q14,0)</f>
        <v>0</v>
      </c>
      <c r="R61" s="4">
        <f>IF('Shoppable Services'!$F$4=$D61,1,0)*IF('Shoppable Services'!$E$4=$C61,1,0)*IF('Shoppable Services'!$D$4=$B61,1,0)*IF('Shoppable Services'!$C$4=$A61,1,0)*IF('Shoppable Services'!$B$4=R$48,R14,0)</f>
        <v>0</v>
      </c>
      <c r="S61" s="4">
        <f>IF('Shoppable Services'!$F$4=$D61,1,0)*IF('Shoppable Services'!$E$4=$C61,1,0)*IF('Shoppable Services'!$D$4=$B61,1,0)*IF('Shoppable Services'!$C$4=$A61,1,0)*IF('Shoppable Services'!$B$4=S$48,S14,0)</f>
        <v>0</v>
      </c>
      <c r="T61" s="4">
        <f>IF('Shoppable Services'!$F$4=$D61,1,0)*IF('Shoppable Services'!$E$4=$C61,1,0)*IF('Shoppable Services'!$D$4=$B61,1,0)*IF('Shoppable Services'!$C$4=$A61,1,0)*IF('Shoppable Services'!$B$4=T$48,T14,0)</f>
        <v>0</v>
      </c>
      <c r="U61" s="4">
        <f>IF('Shoppable Services'!$F$4=$D61,1,0)*IF('Shoppable Services'!$E$4=$C61,1,0)*IF('Shoppable Services'!$D$4=$B61,1,0)*IF('Shoppable Services'!$C$4=$A61,1,0)*IF('Shoppable Services'!$B$4=U$48,U14,0)</f>
        <v>0</v>
      </c>
      <c r="V61" s="4">
        <f>IF('Shoppable Services'!$F$4=$D61,1,0)*IF('Shoppable Services'!$E$4=$C61,1,0)*IF('Shoppable Services'!$D$4=$B61,1,0)*IF('Shoppable Services'!$C$4=$A61,1,0)*IF('Shoppable Services'!$B$4=V$48,V14,0)</f>
        <v>0</v>
      </c>
      <c r="W61" s="4">
        <f>IF('Shoppable Services'!$F$4=$D61,1,0)*IF('Shoppable Services'!$E$4=$C61,1,0)*IF('Shoppable Services'!$D$4=$B61,1,0)*IF('Shoppable Services'!$C$4=$A61,1,0)*IF('Shoppable Services'!$B$4=W$48,W14,0)</f>
        <v>0</v>
      </c>
      <c r="X61" s="4">
        <f>IF('Shoppable Services'!$F$4=$D61,1,0)*IF('Shoppable Services'!$E$4=$C61,1,0)*IF('Shoppable Services'!$D$4=$B61,1,0)*IF('Shoppable Services'!$C$4=$A61,1,0)*IF('Shoppable Services'!$B$4=X$48,X14,0)</f>
        <v>0</v>
      </c>
      <c r="Y61" s="4">
        <f>IF('Shoppable Services'!$F$4=$D61,1,0)*IF('Shoppable Services'!$E$4=$C61,1,0)*IF('Shoppable Services'!$D$4=$B61,1,0)*IF('Shoppable Services'!$C$4=$A61,1,0)*IF('Shoppable Services'!$B$4=Y$48,Y14,0)</f>
        <v>0</v>
      </c>
      <c r="Z61" s="4">
        <f>IF('Shoppable Services'!$F$4=$D61,1,0)*IF('Shoppable Services'!$E$4=$C61,1,0)*IF('Shoppable Services'!$D$4=$B61,1,0)*IF('Shoppable Services'!$C$4=$A61,1,0)*IF('Shoppable Services'!$B$4=Z$48,Z14,0)</f>
        <v>0</v>
      </c>
      <c r="AA61" s="4">
        <f>IF('Shoppable Services'!$F$4=$D61,1,0)*IF('Shoppable Services'!$E$4=$C61,1,0)*IF('Shoppable Services'!$D$4=$B61,1,0)*IF('Shoppable Services'!$C$4=$A61,1,0)*IF('Shoppable Services'!$B$4=AA$48,AA14,0)</f>
        <v>0</v>
      </c>
      <c r="AB61" s="4">
        <f>IF('Shoppable Services'!$F$4=$D61,1,0)*IF('Shoppable Services'!$E$4=$C61,1,0)*IF('Shoppable Services'!$D$4=$B61,1,0)*IF('Shoppable Services'!$C$4=$A61,1,0)*IF('Shoppable Services'!$B$4=AB$48,AB14,0)</f>
        <v>0</v>
      </c>
      <c r="AC61" s="4">
        <f>IF('Shoppable Services'!$F$4=$D61,1,0)*IF('Shoppable Services'!$E$4=$C61,1,0)*IF('Shoppable Services'!$D$4=$B61,1,0)*IF('Shoppable Services'!$C$4=$A61,1,0)*IF('Shoppable Services'!$B$4=AC$48,AC14,0)</f>
        <v>0</v>
      </c>
      <c r="AD61" s="4">
        <f>IF('Shoppable Services'!$F$4=$D61,1,0)*IF('Shoppable Services'!$E$4=$C61,1,0)*IF('Shoppable Services'!$D$4=$B61,1,0)*IF('Shoppable Services'!$C$4=$A61,1,0)*IF('Shoppable Services'!$B$4=AD$48,AD14,0)</f>
        <v>0</v>
      </c>
      <c r="AE61" s="4">
        <f>IF('Shoppable Services'!$F$4=$D61,1,0)*IF('Shoppable Services'!$E$4=$C61,1,0)*IF('Shoppable Services'!$D$4=$B61,1,0)*IF('Shoppable Services'!$C$4=$A61,1,0)*IF('Shoppable Services'!$B$4=AE$48,AE14,0)</f>
        <v>0</v>
      </c>
      <c r="AF61" s="4">
        <f>IF('Shoppable Services'!$F$4=$D61,1,0)*IF('Shoppable Services'!$E$4=$C61,1,0)*IF('Shoppable Services'!$D$4=$B61,1,0)*IF('Shoppable Services'!$C$4=$A61,1,0)*IF('Shoppable Services'!$B$4=AF$48,AF14,0)</f>
        <v>0</v>
      </c>
      <c r="AG61" s="4">
        <f>IF('Shoppable Services'!$F$4=$D61,1,0)*IF('Shoppable Services'!$E$4=$C61,1,0)*IF('Shoppable Services'!$D$4=$B61,1,0)*IF('Shoppable Services'!$C$4=$A61,1,0)*IF('Shoppable Services'!$B$4=AG$48,AG14,0)</f>
        <v>0</v>
      </c>
      <c r="AH61" s="4">
        <f>IF('Shoppable Services'!$F$4=$D61,1,0)*IF('Shoppable Services'!$E$4=$C61,1,0)*IF('Shoppable Services'!$D$4=$B61,1,0)*IF('Shoppable Services'!$C$4=$A61,1,0)*IF('Shoppable Services'!$B$4=AH$48,AH14,0)</f>
        <v>0</v>
      </c>
      <c r="AI61" s="4">
        <f>IF('Shoppable Services'!$F$4=$D61,1,0)*IF('Shoppable Services'!$E$4=$C61,1,0)*IF('Shoppable Services'!$D$4=$B61,1,0)*IF('Shoppable Services'!$C$4=$A61,1,0)*IF('Shoppable Services'!$B$4=AI$48,AI14,0)</f>
        <v>0</v>
      </c>
      <c r="AJ61" s="4">
        <f>IF('Shoppable Services'!$F$4=$D61,1,0)*IF('Shoppable Services'!$E$4=$C61,1,0)*IF('Shoppable Services'!$D$4=$B61,1,0)*IF('Shoppable Services'!$C$4=$A61,1,0)*IF('Shoppable Services'!$B$4=AJ$48,AJ14,0)</f>
        <v>0</v>
      </c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6"/>
      <c r="BF61" s="6"/>
    </row>
    <row r="62" spans="1:58">
      <c r="A62" t="s">
        <v>23</v>
      </c>
      <c r="B62" t="s">
        <v>24</v>
      </c>
      <c r="C62" t="s">
        <v>8</v>
      </c>
      <c r="D62" t="s">
        <v>7</v>
      </c>
      <c r="E62" s="4">
        <f>IF('Shoppable Services'!$F$4=$D62,1,0)*IF('Shoppable Services'!$E$4=$C62,1,0)*IF('Shoppable Services'!$D$4=$B62,1,0)*IF('Shoppable Services'!$C$4=$A62,1,0)*$E15</f>
        <v>0</v>
      </c>
      <c r="F62" s="4">
        <f>IF('Shoppable Services'!$F$4=$D62,1,0)*IF('Shoppable Services'!$E$4=$C62,1,0)*IF('Shoppable Services'!$D$4=$B62,1,0)*IF('Shoppable Services'!$C$4=$A62,1,0)*$F15</f>
        <v>0</v>
      </c>
      <c r="G62" s="4">
        <f>IF('Shoppable Services'!$F$4=$D62,1,0)*IF('Shoppable Services'!$E$4=$C62,1,0)*IF('Shoppable Services'!$D$4=$B62,1,0)*IF('Shoppable Services'!$C$4=$A62,1,0)*$G15</f>
        <v>0</v>
      </c>
      <c r="H62" s="4">
        <f>IF('Shoppable Services'!$F$4=$D62,1,0)*IF('Shoppable Services'!$E$4=$C62,1,0)*IF('Shoppable Services'!$D$4=$B62,1,0)*IF('Shoppable Services'!$C$4=$A62,1,0)*$H15</f>
        <v>0</v>
      </c>
      <c r="I62" s="4">
        <f>IF('Shoppable Services'!$F$4=$D62,1,0)*IF('Shoppable Services'!$E$4=$C62,1,0)*IF('Shoppable Services'!$D$4=$B62,1,0)*IF('Shoppable Services'!$C$4=$A62,1,0)*$I15</f>
        <v>0</v>
      </c>
      <c r="J62" s="4">
        <f>IF('Shoppable Services'!$F$4=$D62,1,0)*IF('Shoppable Services'!$E$4=$C62,1,0)*IF('Shoppable Services'!$D$4=$B62,1,0)*IF('Shoppable Services'!$C$4=$A62,1,0)*IF('Shoppable Services'!$B$4=J$48,J15,0)</f>
        <v>0</v>
      </c>
      <c r="K62" s="4">
        <f>IF('Shoppable Services'!$F$4=$D62,1,0)*IF('Shoppable Services'!$E$4=$C62,1,0)*IF('Shoppable Services'!$D$4=$B62,1,0)*IF('Shoppable Services'!$C$4=$A62,1,0)*IF('Shoppable Services'!$B$4=K$48,K15,0)</f>
        <v>0</v>
      </c>
      <c r="L62" s="4">
        <f>IF('Shoppable Services'!$F$4=$D62,1,0)*IF('Shoppable Services'!$E$4=$C62,1,0)*IF('Shoppable Services'!$D$4=$B62,1,0)*IF('Shoppable Services'!$C$4=$A62,1,0)*IF('Shoppable Services'!$B$4=L$48,L15,0)</f>
        <v>0</v>
      </c>
      <c r="M62" s="4">
        <f>IF('Shoppable Services'!$F$4=$D62,1,0)*IF('Shoppable Services'!$E$4=$C62,1,0)*IF('Shoppable Services'!$D$4=$B62,1,0)*IF('Shoppable Services'!$C$4=$A62,1,0)*IF('Shoppable Services'!$B$4=M$48,M15,0)</f>
        <v>0</v>
      </c>
      <c r="N62" s="4">
        <f>IF('Shoppable Services'!$F$4=$D62,1,0)*IF('Shoppable Services'!$E$4=$C62,1,0)*IF('Shoppable Services'!$D$4=$B62,1,0)*IF('Shoppable Services'!$C$4=$A62,1,0)*IF('Shoppable Services'!$B$4=N$48,N15,0)</f>
        <v>0</v>
      </c>
      <c r="O62" s="4">
        <f>IF('Shoppable Services'!$F$4=$D62,1,0)*IF('Shoppable Services'!$E$4=$C62,1,0)*IF('Shoppable Services'!$D$4=$B62,1,0)*IF('Shoppable Services'!$C$4=$A62,1,0)*IF('Shoppable Services'!$B$4=O$48,O15,0)</f>
        <v>0</v>
      </c>
      <c r="P62" s="4">
        <f>IF('Shoppable Services'!$F$4=$D62,1,0)*IF('Shoppable Services'!$E$4=$C62,1,0)*IF('Shoppable Services'!$D$4=$B62,1,0)*IF('Shoppable Services'!$C$4=$A62,1,0)*IF('Shoppable Services'!$B$4=P$48,P15,0)</f>
        <v>0</v>
      </c>
      <c r="Q62" s="4">
        <f>IF('Shoppable Services'!$F$4=$D62,1,0)*IF('Shoppable Services'!$E$4=$C62,1,0)*IF('Shoppable Services'!$D$4=$B62,1,0)*IF('Shoppable Services'!$C$4=$A62,1,0)*IF('Shoppable Services'!$B$4=Q$48,Q15,0)</f>
        <v>0</v>
      </c>
      <c r="R62" s="4">
        <f>IF('Shoppable Services'!$F$4=$D62,1,0)*IF('Shoppable Services'!$E$4=$C62,1,0)*IF('Shoppable Services'!$D$4=$B62,1,0)*IF('Shoppable Services'!$C$4=$A62,1,0)*IF('Shoppable Services'!$B$4=R$48,R15,0)</f>
        <v>0</v>
      </c>
      <c r="S62" s="4">
        <f>IF('Shoppable Services'!$F$4=$D62,1,0)*IF('Shoppable Services'!$E$4=$C62,1,0)*IF('Shoppable Services'!$D$4=$B62,1,0)*IF('Shoppable Services'!$C$4=$A62,1,0)*IF('Shoppable Services'!$B$4=S$48,S15,0)</f>
        <v>0</v>
      </c>
      <c r="T62" s="4">
        <f>IF('Shoppable Services'!$F$4=$D62,1,0)*IF('Shoppable Services'!$E$4=$C62,1,0)*IF('Shoppable Services'!$D$4=$B62,1,0)*IF('Shoppable Services'!$C$4=$A62,1,0)*IF('Shoppable Services'!$B$4=T$48,T15,0)</f>
        <v>0</v>
      </c>
      <c r="U62" s="4">
        <f>IF('Shoppable Services'!$F$4=$D62,1,0)*IF('Shoppable Services'!$E$4=$C62,1,0)*IF('Shoppable Services'!$D$4=$B62,1,0)*IF('Shoppable Services'!$C$4=$A62,1,0)*IF('Shoppable Services'!$B$4=U$48,U15,0)</f>
        <v>0</v>
      </c>
      <c r="V62" s="4">
        <f>IF('Shoppable Services'!$F$4=$D62,1,0)*IF('Shoppable Services'!$E$4=$C62,1,0)*IF('Shoppable Services'!$D$4=$B62,1,0)*IF('Shoppable Services'!$C$4=$A62,1,0)*IF('Shoppable Services'!$B$4=V$48,V15,0)</f>
        <v>0</v>
      </c>
      <c r="W62" s="4">
        <f>IF('Shoppable Services'!$F$4=$D62,1,0)*IF('Shoppable Services'!$E$4=$C62,1,0)*IF('Shoppable Services'!$D$4=$B62,1,0)*IF('Shoppable Services'!$C$4=$A62,1,0)*IF('Shoppable Services'!$B$4=W$48,W15,0)</f>
        <v>0</v>
      </c>
      <c r="X62" s="4">
        <f>IF('Shoppable Services'!$F$4=$D62,1,0)*IF('Shoppable Services'!$E$4=$C62,1,0)*IF('Shoppable Services'!$D$4=$B62,1,0)*IF('Shoppable Services'!$C$4=$A62,1,0)*IF('Shoppable Services'!$B$4=X$48,X15,0)</f>
        <v>0</v>
      </c>
      <c r="Y62" s="4">
        <f>IF('Shoppable Services'!$F$4=$D62,1,0)*IF('Shoppable Services'!$E$4=$C62,1,0)*IF('Shoppable Services'!$D$4=$B62,1,0)*IF('Shoppable Services'!$C$4=$A62,1,0)*IF('Shoppable Services'!$B$4=Y$48,Y15,0)</f>
        <v>0</v>
      </c>
      <c r="Z62" s="4">
        <f>IF('Shoppable Services'!$F$4=$D62,1,0)*IF('Shoppable Services'!$E$4=$C62,1,0)*IF('Shoppable Services'!$D$4=$B62,1,0)*IF('Shoppable Services'!$C$4=$A62,1,0)*IF('Shoppable Services'!$B$4=Z$48,Z15,0)</f>
        <v>0</v>
      </c>
      <c r="AA62" s="4">
        <f>IF('Shoppable Services'!$F$4=$D62,1,0)*IF('Shoppable Services'!$E$4=$C62,1,0)*IF('Shoppable Services'!$D$4=$B62,1,0)*IF('Shoppable Services'!$C$4=$A62,1,0)*IF('Shoppable Services'!$B$4=AA$48,AA15,0)</f>
        <v>0</v>
      </c>
      <c r="AB62" s="4">
        <f>IF('Shoppable Services'!$F$4=$D62,1,0)*IF('Shoppable Services'!$E$4=$C62,1,0)*IF('Shoppable Services'!$D$4=$B62,1,0)*IF('Shoppable Services'!$C$4=$A62,1,0)*IF('Shoppable Services'!$B$4=AB$48,AB15,0)</f>
        <v>0</v>
      </c>
      <c r="AC62" s="4">
        <f>IF('Shoppable Services'!$F$4=$D62,1,0)*IF('Shoppable Services'!$E$4=$C62,1,0)*IF('Shoppable Services'!$D$4=$B62,1,0)*IF('Shoppable Services'!$C$4=$A62,1,0)*IF('Shoppable Services'!$B$4=AC$48,AC15,0)</f>
        <v>0</v>
      </c>
      <c r="AD62" s="4">
        <f>IF('Shoppable Services'!$F$4=$D62,1,0)*IF('Shoppable Services'!$E$4=$C62,1,0)*IF('Shoppable Services'!$D$4=$B62,1,0)*IF('Shoppable Services'!$C$4=$A62,1,0)*IF('Shoppable Services'!$B$4=AD$48,AD15,0)</f>
        <v>0</v>
      </c>
      <c r="AE62" s="4">
        <f>IF('Shoppable Services'!$F$4=$D62,1,0)*IF('Shoppable Services'!$E$4=$C62,1,0)*IF('Shoppable Services'!$D$4=$B62,1,0)*IF('Shoppable Services'!$C$4=$A62,1,0)*IF('Shoppable Services'!$B$4=AE$48,AE15,0)</f>
        <v>0</v>
      </c>
      <c r="AF62" s="4">
        <f>IF('Shoppable Services'!$F$4=$D62,1,0)*IF('Shoppable Services'!$E$4=$C62,1,0)*IF('Shoppable Services'!$D$4=$B62,1,0)*IF('Shoppable Services'!$C$4=$A62,1,0)*IF('Shoppable Services'!$B$4=AF$48,AF15,0)</f>
        <v>0</v>
      </c>
      <c r="AG62" s="4">
        <f>IF('Shoppable Services'!$F$4=$D62,1,0)*IF('Shoppable Services'!$E$4=$C62,1,0)*IF('Shoppable Services'!$D$4=$B62,1,0)*IF('Shoppable Services'!$C$4=$A62,1,0)*IF('Shoppable Services'!$B$4=AG$48,AG15,0)</f>
        <v>0</v>
      </c>
      <c r="AH62" s="4">
        <f>IF('Shoppable Services'!$F$4=$D62,1,0)*IF('Shoppable Services'!$E$4=$C62,1,0)*IF('Shoppable Services'!$D$4=$B62,1,0)*IF('Shoppable Services'!$C$4=$A62,1,0)*IF('Shoppable Services'!$B$4=AH$48,AH15,0)</f>
        <v>0</v>
      </c>
      <c r="AI62" s="4">
        <f>IF('Shoppable Services'!$F$4=$D62,1,0)*IF('Shoppable Services'!$E$4=$C62,1,0)*IF('Shoppable Services'!$D$4=$B62,1,0)*IF('Shoppable Services'!$C$4=$A62,1,0)*IF('Shoppable Services'!$B$4=AI$48,AI15,0)</f>
        <v>0</v>
      </c>
      <c r="AJ62" s="4">
        <f>IF('Shoppable Services'!$F$4=$D62,1,0)*IF('Shoppable Services'!$E$4=$C62,1,0)*IF('Shoppable Services'!$D$4=$B62,1,0)*IF('Shoppable Services'!$C$4=$A62,1,0)*IF('Shoppable Services'!$B$4=AJ$48,AJ15,0)</f>
        <v>0</v>
      </c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6"/>
      <c r="BF62" s="6"/>
    </row>
    <row r="63" spans="1:58">
      <c r="A63" t="s">
        <v>23</v>
      </c>
      <c r="B63" t="s">
        <v>24</v>
      </c>
      <c r="C63" t="s">
        <v>32</v>
      </c>
      <c r="D63" t="s">
        <v>7</v>
      </c>
      <c r="E63" s="4">
        <f>IF('Shoppable Services'!$F$4=$D63,1,0)*IF('Shoppable Services'!$E$4=$C63,1,0)*IF('Shoppable Services'!$D$4=$B63,1,0)*IF('Shoppable Services'!$C$4=$A63,1,0)*$E16</f>
        <v>0</v>
      </c>
      <c r="F63" s="4">
        <f>IF('Shoppable Services'!$F$4=$D63,1,0)*IF('Shoppable Services'!$E$4=$C63,1,0)*IF('Shoppable Services'!$D$4=$B63,1,0)*IF('Shoppable Services'!$C$4=$A63,1,0)*$F16</f>
        <v>0</v>
      </c>
      <c r="G63" s="4">
        <f>IF('Shoppable Services'!$F$4=$D63,1,0)*IF('Shoppable Services'!$E$4=$C63,1,0)*IF('Shoppable Services'!$D$4=$B63,1,0)*IF('Shoppable Services'!$C$4=$A63,1,0)*$G16</f>
        <v>0</v>
      </c>
      <c r="H63" s="4">
        <f>IF('Shoppable Services'!$F$4=$D63,1,0)*IF('Shoppable Services'!$E$4=$C63,1,0)*IF('Shoppable Services'!$D$4=$B63,1,0)*IF('Shoppable Services'!$C$4=$A63,1,0)*$H16</f>
        <v>0</v>
      </c>
      <c r="I63" s="4">
        <f>IF('Shoppable Services'!$F$4=$D63,1,0)*IF('Shoppable Services'!$E$4=$C63,1,0)*IF('Shoppable Services'!$D$4=$B63,1,0)*IF('Shoppable Services'!$C$4=$A63,1,0)*$I16</f>
        <v>0</v>
      </c>
      <c r="J63" s="4">
        <f>IF('Shoppable Services'!$F$4=$D63,1,0)*IF('Shoppable Services'!$E$4=$C63,1,0)*IF('Shoppable Services'!$D$4=$B63,1,0)*IF('Shoppable Services'!$C$4=$A63,1,0)*IF('Shoppable Services'!$B$4=J$48,J16,0)</f>
        <v>0</v>
      </c>
      <c r="K63" s="4">
        <f>IF('Shoppable Services'!$F$4=$D63,1,0)*IF('Shoppable Services'!$E$4=$C63,1,0)*IF('Shoppable Services'!$D$4=$B63,1,0)*IF('Shoppable Services'!$C$4=$A63,1,0)*IF('Shoppable Services'!$B$4=K$48,K16,0)</f>
        <v>0</v>
      </c>
      <c r="L63" s="4">
        <f>IF('Shoppable Services'!$F$4=$D63,1,0)*IF('Shoppable Services'!$E$4=$C63,1,0)*IF('Shoppable Services'!$D$4=$B63,1,0)*IF('Shoppable Services'!$C$4=$A63,1,0)*IF('Shoppable Services'!$B$4=L$48,L16,0)</f>
        <v>0</v>
      </c>
      <c r="M63" s="4">
        <f>IF('Shoppable Services'!$F$4=$D63,1,0)*IF('Shoppable Services'!$E$4=$C63,1,0)*IF('Shoppable Services'!$D$4=$B63,1,0)*IF('Shoppable Services'!$C$4=$A63,1,0)*IF('Shoppable Services'!$B$4=M$48,M16,0)</f>
        <v>0</v>
      </c>
      <c r="N63" s="4">
        <f>IF('Shoppable Services'!$F$4=$D63,1,0)*IF('Shoppable Services'!$E$4=$C63,1,0)*IF('Shoppable Services'!$D$4=$B63,1,0)*IF('Shoppable Services'!$C$4=$A63,1,0)*IF('Shoppable Services'!$B$4=N$48,N16,0)</f>
        <v>0</v>
      </c>
      <c r="O63" s="4">
        <f>IF('Shoppable Services'!$F$4=$D63,1,0)*IF('Shoppable Services'!$E$4=$C63,1,0)*IF('Shoppable Services'!$D$4=$B63,1,0)*IF('Shoppable Services'!$C$4=$A63,1,0)*IF('Shoppable Services'!$B$4=O$48,O16,0)</f>
        <v>0</v>
      </c>
      <c r="P63" s="4">
        <f>IF('Shoppable Services'!$F$4=$D63,1,0)*IF('Shoppable Services'!$E$4=$C63,1,0)*IF('Shoppable Services'!$D$4=$B63,1,0)*IF('Shoppable Services'!$C$4=$A63,1,0)*IF('Shoppable Services'!$B$4=P$48,P16,0)</f>
        <v>0</v>
      </c>
      <c r="Q63" s="4">
        <f>IF('Shoppable Services'!$F$4=$D63,1,0)*IF('Shoppable Services'!$E$4=$C63,1,0)*IF('Shoppable Services'!$D$4=$B63,1,0)*IF('Shoppable Services'!$C$4=$A63,1,0)*IF('Shoppable Services'!$B$4=Q$48,Q16,0)</f>
        <v>0</v>
      </c>
      <c r="R63" s="4">
        <f>IF('Shoppable Services'!$F$4=$D63,1,0)*IF('Shoppable Services'!$E$4=$C63,1,0)*IF('Shoppable Services'!$D$4=$B63,1,0)*IF('Shoppable Services'!$C$4=$A63,1,0)*IF('Shoppable Services'!$B$4=R$48,R16,0)</f>
        <v>0</v>
      </c>
      <c r="S63" s="4">
        <f>IF('Shoppable Services'!$F$4=$D63,1,0)*IF('Shoppable Services'!$E$4=$C63,1,0)*IF('Shoppable Services'!$D$4=$B63,1,0)*IF('Shoppable Services'!$C$4=$A63,1,0)*IF('Shoppable Services'!$B$4=S$48,S16,0)</f>
        <v>0</v>
      </c>
      <c r="T63" s="4">
        <f>IF('Shoppable Services'!$F$4=$D63,1,0)*IF('Shoppable Services'!$E$4=$C63,1,0)*IF('Shoppable Services'!$D$4=$B63,1,0)*IF('Shoppable Services'!$C$4=$A63,1,0)*IF('Shoppable Services'!$B$4=T$48,T16,0)</f>
        <v>0</v>
      </c>
      <c r="U63" s="4">
        <f>IF('Shoppable Services'!$F$4=$D63,1,0)*IF('Shoppable Services'!$E$4=$C63,1,0)*IF('Shoppable Services'!$D$4=$B63,1,0)*IF('Shoppable Services'!$C$4=$A63,1,0)*IF('Shoppable Services'!$B$4=U$48,U16,0)</f>
        <v>0</v>
      </c>
      <c r="V63" s="4">
        <f>IF('Shoppable Services'!$F$4=$D63,1,0)*IF('Shoppable Services'!$E$4=$C63,1,0)*IF('Shoppable Services'!$D$4=$B63,1,0)*IF('Shoppable Services'!$C$4=$A63,1,0)*IF('Shoppable Services'!$B$4=V$48,V16,0)</f>
        <v>0</v>
      </c>
      <c r="W63" s="4">
        <f>IF('Shoppable Services'!$F$4=$D63,1,0)*IF('Shoppable Services'!$E$4=$C63,1,0)*IF('Shoppable Services'!$D$4=$B63,1,0)*IF('Shoppable Services'!$C$4=$A63,1,0)*IF('Shoppable Services'!$B$4=W$48,W16,0)</f>
        <v>0</v>
      </c>
      <c r="X63" s="4">
        <f>IF('Shoppable Services'!$F$4=$D63,1,0)*IF('Shoppable Services'!$E$4=$C63,1,0)*IF('Shoppable Services'!$D$4=$B63,1,0)*IF('Shoppable Services'!$C$4=$A63,1,0)*IF('Shoppable Services'!$B$4=X$48,X16,0)</f>
        <v>0</v>
      </c>
      <c r="Y63" s="4">
        <f>IF('Shoppable Services'!$F$4=$D63,1,0)*IF('Shoppable Services'!$E$4=$C63,1,0)*IF('Shoppable Services'!$D$4=$B63,1,0)*IF('Shoppable Services'!$C$4=$A63,1,0)*IF('Shoppable Services'!$B$4=Y$48,Y16,0)</f>
        <v>0</v>
      </c>
      <c r="Z63" s="4">
        <f>IF('Shoppable Services'!$F$4=$D63,1,0)*IF('Shoppable Services'!$E$4=$C63,1,0)*IF('Shoppable Services'!$D$4=$B63,1,0)*IF('Shoppable Services'!$C$4=$A63,1,0)*IF('Shoppable Services'!$B$4=Z$48,Z16,0)</f>
        <v>0</v>
      </c>
      <c r="AA63" s="4">
        <f>IF('Shoppable Services'!$F$4=$D63,1,0)*IF('Shoppable Services'!$E$4=$C63,1,0)*IF('Shoppable Services'!$D$4=$B63,1,0)*IF('Shoppable Services'!$C$4=$A63,1,0)*IF('Shoppable Services'!$B$4=AA$48,AA16,0)</f>
        <v>0</v>
      </c>
      <c r="AB63" s="4">
        <f>IF('Shoppable Services'!$F$4=$D63,1,0)*IF('Shoppable Services'!$E$4=$C63,1,0)*IF('Shoppable Services'!$D$4=$B63,1,0)*IF('Shoppable Services'!$C$4=$A63,1,0)*IF('Shoppable Services'!$B$4=AB$48,AB16,0)</f>
        <v>0</v>
      </c>
      <c r="AC63" s="4">
        <f>IF('Shoppable Services'!$F$4=$D63,1,0)*IF('Shoppable Services'!$E$4=$C63,1,0)*IF('Shoppable Services'!$D$4=$B63,1,0)*IF('Shoppable Services'!$C$4=$A63,1,0)*IF('Shoppable Services'!$B$4=AC$48,AC16,0)</f>
        <v>0</v>
      </c>
      <c r="AD63" s="4">
        <f>IF('Shoppable Services'!$F$4=$D63,1,0)*IF('Shoppable Services'!$E$4=$C63,1,0)*IF('Shoppable Services'!$D$4=$B63,1,0)*IF('Shoppable Services'!$C$4=$A63,1,0)*IF('Shoppable Services'!$B$4=AD$48,AD16,0)</f>
        <v>0</v>
      </c>
      <c r="AE63" s="4">
        <f>IF('Shoppable Services'!$F$4=$D63,1,0)*IF('Shoppable Services'!$E$4=$C63,1,0)*IF('Shoppable Services'!$D$4=$B63,1,0)*IF('Shoppable Services'!$C$4=$A63,1,0)*IF('Shoppable Services'!$B$4=AE$48,AE16,0)</f>
        <v>0</v>
      </c>
      <c r="AF63" s="4">
        <f>IF('Shoppable Services'!$F$4=$D63,1,0)*IF('Shoppable Services'!$E$4=$C63,1,0)*IF('Shoppable Services'!$D$4=$B63,1,0)*IF('Shoppable Services'!$C$4=$A63,1,0)*IF('Shoppable Services'!$B$4=AF$48,AF16,0)</f>
        <v>0</v>
      </c>
      <c r="AG63" s="4">
        <f>IF('Shoppable Services'!$F$4=$D63,1,0)*IF('Shoppable Services'!$E$4=$C63,1,0)*IF('Shoppable Services'!$D$4=$B63,1,0)*IF('Shoppable Services'!$C$4=$A63,1,0)*IF('Shoppable Services'!$B$4=AG$48,AG16,0)</f>
        <v>0</v>
      </c>
      <c r="AH63" s="4">
        <f>IF('Shoppable Services'!$F$4=$D63,1,0)*IF('Shoppable Services'!$E$4=$C63,1,0)*IF('Shoppable Services'!$D$4=$B63,1,0)*IF('Shoppable Services'!$C$4=$A63,1,0)*IF('Shoppable Services'!$B$4=AH$48,AH16,0)</f>
        <v>0</v>
      </c>
      <c r="AI63" s="4">
        <f>IF('Shoppable Services'!$F$4=$D63,1,0)*IF('Shoppable Services'!$E$4=$C63,1,0)*IF('Shoppable Services'!$D$4=$B63,1,0)*IF('Shoppable Services'!$C$4=$A63,1,0)*IF('Shoppable Services'!$B$4=AI$48,AI16,0)</f>
        <v>0</v>
      </c>
      <c r="AJ63" s="4">
        <f>IF('Shoppable Services'!$F$4=$D63,1,0)*IF('Shoppable Services'!$E$4=$C63,1,0)*IF('Shoppable Services'!$D$4=$B63,1,0)*IF('Shoppable Services'!$C$4=$A63,1,0)*IF('Shoppable Services'!$B$4=AJ$48,AJ16,0)</f>
        <v>0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1:58">
      <c r="A64" t="s">
        <v>23</v>
      </c>
      <c r="B64" t="s">
        <v>24</v>
      </c>
      <c r="C64" t="s">
        <v>34</v>
      </c>
      <c r="D64" t="s">
        <v>7</v>
      </c>
      <c r="E64" s="4">
        <f>IF('Shoppable Services'!$F$4=$D64,1,0)*IF('Shoppable Services'!$E$4=$C64,1,0)*IF('Shoppable Services'!$D$4=$B64,1,0)*IF('Shoppable Services'!$C$4=$A64,1,0)*$E17</f>
        <v>0</v>
      </c>
      <c r="F64" s="4">
        <f>IF('Shoppable Services'!$F$4=$D64,1,0)*IF('Shoppable Services'!$E$4=$C64,1,0)*IF('Shoppable Services'!$D$4=$B64,1,0)*IF('Shoppable Services'!$C$4=$A64,1,0)*$F17</f>
        <v>0</v>
      </c>
      <c r="G64" s="4">
        <f>IF('Shoppable Services'!$F$4=$D64,1,0)*IF('Shoppable Services'!$E$4=$C64,1,0)*IF('Shoppable Services'!$D$4=$B64,1,0)*IF('Shoppable Services'!$C$4=$A64,1,0)*$G17</f>
        <v>0</v>
      </c>
      <c r="H64" s="4">
        <f>IF('Shoppable Services'!$F$4=$D64,1,0)*IF('Shoppable Services'!$E$4=$C64,1,0)*IF('Shoppable Services'!$D$4=$B64,1,0)*IF('Shoppable Services'!$C$4=$A64,1,0)*$H17</f>
        <v>0</v>
      </c>
      <c r="I64" s="4">
        <f>IF('Shoppable Services'!$F$4=$D64,1,0)*IF('Shoppable Services'!$E$4=$C64,1,0)*IF('Shoppable Services'!$D$4=$B64,1,0)*IF('Shoppable Services'!$C$4=$A64,1,0)*$I17</f>
        <v>0</v>
      </c>
      <c r="J64" s="4">
        <f>IF('Shoppable Services'!$F$4=$D64,1,0)*IF('Shoppable Services'!$E$4=$C64,1,0)*IF('Shoppable Services'!$D$4=$B64,1,0)*IF('Shoppable Services'!$C$4=$A64,1,0)*IF('Shoppable Services'!$B$4=J$48,J17,0)</f>
        <v>0</v>
      </c>
      <c r="K64" s="4">
        <f>IF('Shoppable Services'!$F$4=$D64,1,0)*IF('Shoppable Services'!$E$4=$C64,1,0)*IF('Shoppable Services'!$D$4=$B64,1,0)*IF('Shoppable Services'!$C$4=$A64,1,0)*IF('Shoppable Services'!$B$4=K$48,K17,0)</f>
        <v>0</v>
      </c>
      <c r="L64" s="4">
        <f>IF('Shoppable Services'!$F$4=$D64,1,0)*IF('Shoppable Services'!$E$4=$C64,1,0)*IF('Shoppable Services'!$D$4=$B64,1,0)*IF('Shoppable Services'!$C$4=$A64,1,0)*IF('Shoppable Services'!$B$4=L$48,L17,0)</f>
        <v>0</v>
      </c>
      <c r="M64" s="4">
        <f>IF('Shoppable Services'!$F$4=$D64,1,0)*IF('Shoppable Services'!$E$4=$C64,1,0)*IF('Shoppable Services'!$D$4=$B64,1,0)*IF('Shoppable Services'!$C$4=$A64,1,0)*IF('Shoppable Services'!$B$4=M$48,M17,0)</f>
        <v>0</v>
      </c>
      <c r="N64" s="4">
        <f>IF('Shoppable Services'!$F$4=$D64,1,0)*IF('Shoppable Services'!$E$4=$C64,1,0)*IF('Shoppable Services'!$D$4=$B64,1,0)*IF('Shoppable Services'!$C$4=$A64,1,0)*IF('Shoppable Services'!$B$4=N$48,N17,0)</f>
        <v>0</v>
      </c>
      <c r="O64" s="4">
        <f>IF('Shoppable Services'!$F$4=$D64,1,0)*IF('Shoppable Services'!$E$4=$C64,1,0)*IF('Shoppable Services'!$D$4=$B64,1,0)*IF('Shoppable Services'!$C$4=$A64,1,0)*IF('Shoppable Services'!$B$4=O$48,O17,0)</f>
        <v>0</v>
      </c>
      <c r="P64" s="4">
        <f>IF('Shoppable Services'!$F$4=$D64,1,0)*IF('Shoppable Services'!$E$4=$C64,1,0)*IF('Shoppable Services'!$D$4=$B64,1,0)*IF('Shoppable Services'!$C$4=$A64,1,0)*IF('Shoppable Services'!$B$4=P$48,P17,0)</f>
        <v>0</v>
      </c>
      <c r="Q64" s="4">
        <f>IF('Shoppable Services'!$F$4=$D64,1,0)*IF('Shoppable Services'!$E$4=$C64,1,0)*IF('Shoppable Services'!$D$4=$B64,1,0)*IF('Shoppable Services'!$C$4=$A64,1,0)*IF('Shoppable Services'!$B$4=Q$48,Q17,0)</f>
        <v>0</v>
      </c>
      <c r="R64" s="4">
        <f>IF('Shoppable Services'!$F$4=$D64,1,0)*IF('Shoppable Services'!$E$4=$C64,1,0)*IF('Shoppable Services'!$D$4=$B64,1,0)*IF('Shoppable Services'!$C$4=$A64,1,0)*IF('Shoppable Services'!$B$4=R$48,R17,0)</f>
        <v>0</v>
      </c>
      <c r="S64" s="4">
        <f>IF('Shoppable Services'!$F$4=$D64,1,0)*IF('Shoppable Services'!$E$4=$C64,1,0)*IF('Shoppable Services'!$D$4=$B64,1,0)*IF('Shoppable Services'!$C$4=$A64,1,0)*IF('Shoppable Services'!$B$4=S$48,S17,0)</f>
        <v>0</v>
      </c>
      <c r="T64" s="4">
        <f>IF('Shoppable Services'!$F$4=$D64,1,0)*IF('Shoppable Services'!$E$4=$C64,1,0)*IF('Shoppable Services'!$D$4=$B64,1,0)*IF('Shoppable Services'!$C$4=$A64,1,0)*IF('Shoppable Services'!$B$4=T$48,T17,0)</f>
        <v>0</v>
      </c>
      <c r="U64" s="4">
        <f>IF('Shoppable Services'!$F$4=$D64,1,0)*IF('Shoppable Services'!$E$4=$C64,1,0)*IF('Shoppable Services'!$D$4=$B64,1,0)*IF('Shoppable Services'!$C$4=$A64,1,0)*IF('Shoppable Services'!$B$4=U$48,U17,0)</f>
        <v>0</v>
      </c>
      <c r="V64" s="4">
        <f>IF('Shoppable Services'!$F$4=$D64,1,0)*IF('Shoppable Services'!$E$4=$C64,1,0)*IF('Shoppable Services'!$D$4=$B64,1,0)*IF('Shoppable Services'!$C$4=$A64,1,0)*IF('Shoppable Services'!$B$4=V$48,V17,0)</f>
        <v>0</v>
      </c>
      <c r="W64" s="4">
        <f>IF('Shoppable Services'!$F$4=$D64,1,0)*IF('Shoppable Services'!$E$4=$C64,1,0)*IF('Shoppable Services'!$D$4=$B64,1,0)*IF('Shoppable Services'!$C$4=$A64,1,0)*IF('Shoppable Services'!$B$4=W$48,W17,0)</f>
        <v>0</v>
      </c>
      <c r="X64" s="4">
        <f>IF('Shoppable Services'!$F$4=$D64,1,0)*IF('Shoppable Services'!$E$4=$C64,1,0)*IF('Shoppable Services'!$D$4=$B64,1,0)*IF('Shoppable Services'!$C$4=$A64,1,0)*IF('Shoppable Services'!$B$4=X$48,X17,0)</f>
        <v>0</v>
      </c>
      <c r="Y64" s="4">
        <f>IF('Shoppable Services'!$F$4=$D64,1,0)*IF('Shoppable Services'!$E$4=$C64,1,0)*IF('Shoppable Services'!$D$4=$B64,1,0)*IF('Shoppable Services'!$C$4=$A64,1,0)*IF('Shoppable Services'!$B$4=Y$48,Y17,0)</f>
        <v>0</v>
      </c>
      <c r="Z64" s="4">
        <f>IF('Shoppable Services'!$F$4=$D64,1,0)*IF('Shoppable Services'!$E$4=$C64,1,0)*IF('Shoppable Services'!$D$4=$B64,1,0)*IF('Shoppable Services'!$C$4=$A64,1,0)*IF('Shoppable Services'!$B$4=Z$48,Z17,0)</f>
        <v>0</v>
      </c>
      <c r="AA64" s="4">
        <f>IF('Shoppable Services'!$F$4=$D64,1,0)*IF('Shoppable Services'!$E$4=$C64,1,0)*IF('Shoppable Services'!$D$4=$B64,1,0)*IF('Shoppable Services'!$C$4=$A64,1,0)*IF('Shoppable Services'!$B$4=AA$48,AA17,0)</f>
        <v>0</v>
      </c>
      <c r="AB64" s="4">
        <f>IF('Shoppable Services'!$F$4=$D64,1,0)*IF('Shoppable Services'!$E$4=$C64,1,0)*IF('Shoppable Services'!$D$4=$B64,1,0)*IF('Shoppable Services'!$C$4=$A64,1,0)*IF('Shoppable Services'!$B$4=AB$48,AB17,0)</f>
        <v>0</v>
      </c>
      <c r="AC64" s="4">
        <f>IF('Shoppable Services'!$F$4=$D64,1,0)*IF('Shoppable Services'!$E$4=$C64,1,0)*IF('Shoppable Services'!$D$4=$B64,1,0)*IF('Shoppable Services'!$C$4=$A64,1,0)*IF('Shoppable Services'!$B$4=AC$48,AC17,0)</f>
        <v>0</v>
      </c>
      <c r="AD64" s="4">
        <f>IF('Shoppable Services'!$F$4=$D64,1,0)*IF('Shoppable Services'!$E$4=$C64,1,0)*IF('Shoppable Services'!$D$4=$B64,1,0)*IF('Shoppable Services'!$C$4=$A64,1,0)*IF('Shoppable Services'!$B$4=AD$48,AD17,0)</f>
        <v>0</v>
      </c>
      <c r="AE64" s="4">
        <f>IF('Shoppable Services'!$F$4=$D64,1,0)*IF('Shoppable Services'!$E$4=$C64,1,0)*IF('Shoppable Services'!$D$4=$B64,1,0)*IF('Shoppable Services'!$C$4=$A64,1,0)*IF('Shoppable Services'!$B$4=AE$48,AE17,0)</f>
        <v>0</v>
      </c>
      <c r="AF64" s="4">
        <f>IF('Shoppable Services'!$F$4=$D64,1,0)*IF('Shoppable Services'!$E$4=$C64,1,0)*IF('Shoppable Services'!$D$4=$B64,1,0)*IF('Shoppable Services'!$C$4=$A64,1,0)*IF('Shoppable Services'!$B$4=AF$48,AF17,0)</f>
        <v>0</v>
      </c>
      <c r="AG64" s="4">
        <f>IF('Shoppable Services'!$F$4=$D64,1,0)*IF('Shoppable Services'!$E$4=$C64,1,0)*IF('Shoppable Services'!$D$4=$B64,1,0)*IF('Shoppable Services'!$C$4=$A64,1,0)*IF('Shoppable Services'!$B$4=AG$48,AG17,0)</f>
        <v>0</v>
      </c>
      <c r="AH64" s="4">
        <f>IF('Shoppable Services'!$F$4=$D64,1,0)*IF('Shoppable Services'!$E$4=$C64,1,0)*IF('Shoppable Services'!$D$4=$B64,1,0)*IF('Shoppable Services'!$C$4=$A64,1,0)*IF('Shoppable Services'!$B$4=AH$48,AH17,0)</f>
        <v>0</v>
      </c>
      <c r="AI64" s="4">
        <f>IF('Shoppable Services'!$F$4=$D64,1,0)*IF('Shoppable Services'!$E$4=$C64,1,0)*IF('Shoppable Services'!$D$4=$B64,1,0)*IF('Shoppable Services'!$C$4=$A64,1,0)*IF('Shoppable Services'!$B$4=AI$48,AI17,0)</f>
        <v>0</v>
      </c>
      <c r="AJ64" s="4">
        <f>IF('Shoppable Services'!$F$4=$D64,1,0)*IF('Shoppable Services'!$E$4=$C64,1,0)*IF('Shoppable Services'!$D$4=$B64,1,0)*IF('Shoppable Services'!$C$4=$A64,1,0)*IF('Shoppable Services'!$B$4=AJ$48,AJ17,0)</f>
        <v>0</v>
      </c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1:56">
      <c r="A65" t="s">
        <v>23</v>
      </c>
      <c r="B65" t="s">
        <v>36</v>
      </c>
      <c r="C65" t="s">
        <v>34</v>
      </c>
      <c r="D65" t="s">
        <v>7</v>
      </c>
      <c r="E65" s="4">
        <f>IF('Shoppable Services'!$F$4=$D65,1,0)*IF('Shoppable Services'!$E$4=$C65,1,0)*IF('Shoppable Services'!$D$4=$B65,1,0)*IF('Shoppable Services'!$C$4=$A65,1,0)*$E18</f>
        <v>0</v>
      </c>
      <c r="F65" s="4">
        <f>IF('Shoppable Services'!$F$4=$D65,1,0)*IF('Shoppable Services'!$E$4=$C65,1,0)*IF('Shoppable Services'!$D$4=$B65,1,0)*IF('Shoppable Services'!$C$4=$A65,1,0)*$F18</f>
        <v>0</v>
      </c>
      <c r="G65" s="4">
        <f>IF('Shoppable Services'!$F$4=$D65,1,0)*IF('Shoppable Services'!$E$4=$C65,1,0)*IF('Shoppable Services'!$D$4=$B65,1,0)*IF('Shoppable Services'!$C$4=$A65,1,0)*$G18</f>
        <v>0</v>
      </c>
      <c r="H65" s="4">
        <f>IF('Shoppable Services'!$F$4=$D65,1,0)*IF('Shoppable Services'!$E$4=$C65,1,0)*IF('Shoppable Services'!$D$4=$B65,1,0)*IF('Shoppable Services'!$C$4=$A65,1,0)*$H18</f>
        <v>0</v>
      </c>
      <c r="I65" s="4">
        <f>IF('Shoppable Services'!$F$4=$D65,1,0)*IF('Shoppable Services'!$E$4=$C65,1,0)*IF('Shoppable Services'!$D$4=$B65,1,0)*IF('Shoppable Services'!$C$4=$A65,1,0)*$I18</f>
        <v>0</v>
      </c>
      <c r="J65" s="4">
        <f>IF('Shoppable Services'!$F$4=$D65,1,0)*IF('Shoppable Services'!$E$4=$C65,1,0)*IF('Shoppable Services'!$D$4=$B65,1,0)*IF('Shoppable Services'!$C$4=$A65,1,0)*IF('Shoppable Services'!$B$4=J$48,J18,0)</f>
        <v>0</v>
      </c>
      <c r="K65" s="4">
        <f>IF('Shoppable Services'!$F$4=$D65,1,0)*IF('Shoppable Services'!$E$4=$C65,1,0)*IF('Shoppable Services'!$D$4=$B65,1,0)*IF('Shoppable Services'!$C$4=$A65,1,0)*IF('Shoppable Services'!$B$4=K$48,K18,0)</f>
        <v>0</v>
      </c>
      <c r="L65" s="4">
        <f>IF('Shoppable Services'!$F$4=$D65,1,0)*IF('Shoppable Services'!$E$4=$C65,1,0)*IF('Shoppable Services'!$D$4=$B65,1,0)*IF('Shoppable Services'!$C$4=$A65,1,0)*IF('Shoppable Services'!$B$4=L$48,L18,0)</f>
        <v>0</v>
      </c>
      <c r="M65" s="4">
        <f>IF('Shoppable Services'!$F$4=$D65,1,0)*IF('Shoppable Services'!$E$4=$C65,1,0)*IF('Shoppable Services'!$D$4=$B65,1,0)*IF('Shoppable Services'!$C$4=$A65,1,0)*IF('Shoppable Services'!$B$4=M$48,M18,0)</f>
        <v>0</v>
      </c>
      <c r="N65" s="4">
        <f>IF('Shoppable Services'!$F$4=$D65,1,0)*IF('Shoppable Services'!$E$4=$C65,1,0)*IF('Shoppable Services'!$D$4=$B65,1,0)*IF('Shoppable Services'!$C$4=$A65,1,0)*IF('Shoppable Services'!$B$4=N$48,N18,0)</f>
        <v>0</v>
      </c>
      <c r="O65" s="4">
        <f>IF('Shoppable Services'!$F$4=$D65,1,0)*IF('Shoppable Services'!$E$4=$C65,1,0)*IF('Shoppable Services'!$D$4=$B65,1,0)*IF('Shoppable Services'!$C$4=$A65,1,0)*IF('Shoppable Services'!$B$4=O$48,O18,0)</f>
        <v>0</v>
      </c>
      <c r="P65" s="4">
        <f>IF('Shoppable Services'!$F$4=$D65,1,0)*IF('Shoppable Services'!$E$4=$C65,1,0)*IF('Shoppable Services'!$D$4=$B65,1,0)*IF('Shoppable Services'!$C$4=$A65,1,0)*IF('Shoppable Services'!$B$4=P$48,P18,0)</f>
        <v>0</v>
      </c>
      <c r="Q65" s="4">
        <f>IF('Shoppable Services'!$F$4=$D65,1,0)*IF('Shoppable Services'!$E$4=$C65,1,0)*IF('Shoppable Services'!$D$4=$B65,1,0)*IF('Shoppable Services'!$C$4=$A65,1,0)*IF('Shoppable Services'!$B$4=Q$48,Q18,0)</f>
        <v>0</v>
      </c>
      <c r="R65" s="4">
        <f>IF('Shoppable Services'!$F$4=$D65,1,0)*IF('Shoppable Services'!$E$4=$C65,1,0)*IF('Shoppable Services'!$D$4=$B65,1,0)*IF('Shoppable Services'!$C$4=$A65,1,0)*IF('Shoppable Services'!$B$4=R$48,R18,0)</f>
        <v>0</v>
      </c>
      <c r="S65" s="4">
        <f>IF('Shoppable Services'!$F$4=$D65,1,0)*IF('Shoppable Services'!$E$4=$C65,1,0)*IF('Shoppable Services'!$D$4=$B65,1,0)*IF('Shoppable Services'!$C$4=$A65,1,0)*IF('Shoppable Services'!$B$4=S$48,S18,0)</f>
        <v>0</v>
      </c>
      <c r="T65" s="4">
        <f>IF('Shoppable Services'!$F$4=$D65,1,0)*IF('Shoppable Services'!$E$4=$C65,1,0)*IF('Shoppable Services'!$D$4=$B65,1,0)*IF('Shoppable Services'!$C$4=$A65,1,0)*IF('Shoppable Services'!$B$4=T$48,T18,0)</f>
        <v>0</v>
      </c>
      <c r="U65" s="4">
        <f>IF('Shoppable Services'!$F$4=$D65,1,0)*IF('Shoppable Services'!$E$4=$C65,1,0)*IF('Shoppable Services'!$D$4=$B65,1,0)*IF('Shoppable Services'!$C$4=$A65,1,0)*IF('Shoppable Services'!$B$4=U$48,U18,0)</f>
        <v>0</v>
      </c>
      <c r="V65" s="4">
        <f>IF('Shoppable Services'!$F$4=$D65,1,0)*IF('Shoppable Services'!$E$4=$C65,1,0)*IF('Shoppable Services'!$D$4=$B65,1,0)*IF('Shoppable Services'!$C$4=$A65,1,0)*IF('Shoppable Services'!$B$4=V$48,V18,0)</f>
        <v>0</v>
      </c>
      <c r="W65" s="4">
        <f>IF('Shoppable Services'!$F$4=$D65,1,0)*IF('Shoppable Services'!$E$4=$C65,1,0)*IF('Shoppable Services'!$D$4=$B65,1,0)*IF('Shoppable Services'!$C$4=$A65,1,0)*IF('Shoppable Services'!$B$4=W$48,W18,0)</f>
        <v>0</v>
      </c>
      <c r="X65" s="4">
        <f>IF('Shoppable Services'!$F$4=$D65,1,0)*IF('Shoppable Services'!$E$4=$C65,1,0)*IF('Shoppable Services'!$D$4=$B65,1,0)*IF('Shoppable Services'!$C$4=$A65,1,0)*IF('Shoppable Services'!$B$4=X$48,X18,0)</f>
        <v>0</v>
      </c>
      <c r="Y65" s="4">
        <f>IF('Shoppable Services'!$F$4=$D65,1,0)*IF('Shoppable Services'!$E$4=$C65,1,0)*IF('Shoppable Services'!$D$4=$B65,1,0)*IF('Shoppable Services'!$C$4=$A65,1,0)*IF('Shoppable Services'!$B$4=Y$48,Y18,0)</f>
        <v>0</v>
      </c>
      <c r="Z65" s="4">
        <f>IF('Shoppable Services'!$F$4=$D65,1,0)*IF('Shoppable Services'!$E$4=$C65,1,0)*IF('Shoppable Services'!$D$4=$B65,1,0)*IF('Shoppable Services'!$C$4=$A65,1,0)*IF('Shoppable Services'!$B$4=Z$48,Z18,0)</f>
        <v>0</v>
      </c>
      <c r="AA65" s="4">
        <f>IF('Shoppable Services'!$F$4=$D65,1,0)*IF('Shoppable Services'!$E$4=$C65,1,0)*IF('Shoppable Services'!$D$4=$B65,1,0)*IF('Shoppable Services'!$C$4=$A65,1,0)*IF('Shoppable Services'!$B$4=AA$48,AA18,0)</f>
        <v>0</v>
      </c>
      <c r="AB65" s="4">
        <f>IF('Shoppable Services'!$F$4=$D65,1,0)*IF('Shoppable Services'!$E$4=$C65,1,0)*IF('Shoppable Services'!$D$4=$B65,1,0)*IF('Shoppable Services'!$C$4=$A65,1,0)*IF('Shoppable Services'!$B$4=AB$48,AB18,0)</f>
        <v>0</v>
      </c>
      <c r="AC65" s="4">
        <f>IF('Shoppable Services'!$F$4=$D65,1,0)*IF('Shoppable Services'!$E$4=$C65,1,0)*IF('Shoppable Services'!$D$4=$B65,1,0)*IF('Shoppable Services'!$C$4=$A65,1,0)*IF('Shoppable Services'!$B$4=AC$48,AC18,0)</f>
        <v>0</v>
      </c>
      <c r="AD65" s="4">
        <f>IF('Shoppable Services'!$F$4=$D65,1,0)*IF('Shoppable Services'!$E$4=$C65,1,0)*IF('Shoppable Services'!$D$4=$B65,1,0)*IF('Shoppable Services'!$C$4=$A65,1,0)*IF('Shoppable Services'!$B$4=AD$48,AD18,0)</f>
        <v>0</v>
      </c>
      <c r="AE65" s="4">
        <f>IF('Shoppable Services'!$F$4=$D65,1,0)*IF('Shoppable Services'!$E$4=$C65,1,0)*IF('Shoppable Services'!$D$4=$B65,1,0)*IF('Shoppable Services'!$C$4=$A65,1,0)*IF('Shoppable Services'!$B$4=AE$48,AE18,0)</f>
        <v>0</v>
      </c>
      <c r="AF65" s="4">
        <f>IF('Shoppable Services'!$F$4=$D65,1,0)*IF('Shoppable Services'!$E$4=$C65,1,0)*IF('Shoppable Services'!$D$4=$B65,1,0)*IF('Shoppable Services'!$C$4=$A65,1,0)*IF('Shoppable Services'!$B$4=AF$48,AF18,0)</f>
        <v>0</v>
      </c>
      <c r="AG65" s="4">
        <f>IF('Shoppable Services'!$F$4=$D65,1,0)*IF('Shoppable Services'!$E$4=$C65,1,0)*IF('Shoppable Services'!$D$4=$B65,1,0)*IF('Shoppable Services'!$C$4=$A65,1,0)*IF('Shoppable Services'!$B$4=AG$48,AG18,0)</f>
        <v>0</v>
      </c>
      <c r="AH65" s="4">
        <f>IF('Shoppable Services'!$F$4=$D65,1,0)*IF('Shoppable Services'!$E$4=$C65,1,0)*IF('Shoppable Services'!$D$4=$B65,1,0)*IF('Shoppable Services'!$C$4=$A65,1,0)*IF('Shoppable Services'!$B$4=AH$48,AH18,0)</f>
        <v>0</v>
      </c>
      <c r="AI65" s="4">
        <f>IF('Shoppable Services'!$F$4=$D65,1,0)*IF('Shoppable Services'!$E$4=$C65,1,0)*IF('Shoppable Services'!$D$4=$B65,1,0)*IF('Shoppable Services'!$C$4=$A65,1,0)*IF('Shoppable Services'!$B$4=AI$48,AI18,0)</f>
        <v>0</v>
      </c>
      <c r="AJ65" s="4">
        <f>IF('Shoppable Services'!$F$4=$D65,1,0)*IF('Shoppable Services'!$E$4=$C65,1,0)*IF('Shoppable Services'!$D$4=$B65,1,0)*IF('Shoppable Services'!$C$4=$A65,1,0)*IF('Shoppable Services'!$B$4=AJ$48,AJ18,0)</f>
        <v>0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1:56">
      <c r="A66" t="s">
        <v>23</v>
      </c>
      <c r="B66" t="s">
        <v>25</v>
      </c>
      <c r="C66" t="s">
        <v>8</v>
      </c>
      <c r="D66" t="s">
        <v>7</v>
      </c>
      <c r="E66" s="4">
        <f>IF('Shoppable Services'!$F$4=$D66,1,0)*IF('Shoppable Services'!$E$4=$C66,1,0)*IF('Shoppable Services'!$D$4=$B66,1,0)*IF('Shoppable Services'!$C$4=$A66,1,0)*$E19</f>
        <v>0</v>
      </c>
      <c r="F66" s="4">
        <f>IF('Shoppable Services'!$F$4=$D66,1,0)*IF('Shoppable Services'!$E$4=$C66,1,0)*IF('Shoppable Services'!$D$4=$B66,1,0)*IF('Shoppable Services'!$C$4=$A66,1,0)*$F19</f>
        <v>0</v>
      </c>
      <c r="G66" s="4">
        <f>IF('Shoppable Services'!$F$4=$D66,1,0)*IF('Shoppable Services'!$E$4=$C66,1,0)*IF('Shoppable Services'!$D$4=$B66,1,0)*IF('Shoppable Services'!$C$4=$A66,1,0)*$G19</f>
        <v>0</v>
      </c>
      <c r="H66" s="4">
        <f>IF('Shoppable Services'!$F$4=$D66,1,0)*IF('Shoppable Services'!$E$4=$C66,1,0)*IF('Shoppable Services'!$D$4=$B66,1,0)*IF('Shoppable Services'!$C$4=$A66,1,0)*$H19</f>
        <v>0</v>
      </c>
      <c r="I66" s="4">
        <f>IF('Shoppable Services'!$F$4=$D66,1,0)*IF('Shoppable Services'!$E$4=$C66,1,0)*IF('Shoppable Services'!$D$4=$B66,1,0)*IF('Shoppable Services'!$C$4=$A66,1,0)*$I19</f>
        <v>0</v>
      </c>
      <c r="J66" s="4">
        <f>IF('Shoppable Services'!$F$4=$D66,1,0)*IF('Shoppable Services'!$E$4=$C66,1,0)*IF('Shoppable Services'!$D$4=$B66,1,0)*IF('Shoppable Services'!$C$4=$A66,1,0)*IF('Shoppable Services'!$B$4=J$48,J19,0)</f>
        <v>0</v>
      </c>
      <c r="K66" s="4">
        <f>IF('Shoppable Services'!$F$4=$D66,1,0)*IF('Shoppable Services'!$E$4=$C66,1,0)*IF('Shoppable Services'!$D$4=$B66,1,0)*IF('Shoppable Services'!$C$4=$A66,1,0)*IF('Shoppable Services'!$B$4=K$48,K19,0)</f>
        <v>0</v>
      </c>
      <c r="L66" s="4">
        <f>IF('Shoppable Services'!$F$4=$D66,1,0)*IF('Shoppable Services'!$E$4=$C66,1,0)*IF('Shoppable Services'!$D$4=$B66,1,0)*IF('Shoppable Services'!$C$4=$A66,1,0)*IF('Shoppable Services'!$B$4=L$48,L19,0)</f>
        <v>0</v>
      </c>
      <c r="M66" s="4">
        <f>IF('Shoppable Services'!$F$4=$D66,1,0)*IF('Shoppable Services'!$E$4=$C66,1,0)*IF('Shoppable Services'!$D$4=$B66,1,0)*IF('Shoppable Services'!$C$4=$A66,1,0)*IF('Shoppable Services'!$B$4=M$48,M19,0)</f>
        <v>0</v>
      </c>
      <c r="N66" s="4">
        <f>IF('Shoppable Services'!$F$4=$D66,1,0)*IF('Shoppable Services'!$E$4=$C66,1,0)*IF('Shoppable Services'!$D$4=$B66,1,0)*IF('Shoppable Services'!$C$4=$A66,1,0)*IF('Shoppable Services'!$B$4=N$48,N19,0)</f>
        <v>0</v>
      </c>
      <c r="O66" s="4">
        <f>IF('Shoppable Services'!$F$4=$D66,1,0)*IF('Shoppable Services'!$E$4=$C66,1,0)*IF('Shoppable Services'!$D$4=$B66,1,0)*IF('Shoppable Services'!$C$4=$A66,1,0)*IF('Shoppable Services'!$B$4=O$48,O19,0)</f>
        <v>0</v>
      </c>
      <c r="P66" s="4">
        <f>IF('Shoppable Services'!$F$4=$D66,1,0)*IF('Shoppable Services'!$E$4=$C66,1,0)*IF('Shoppable Services'!$D$4=$B66,1,0)*IF('Shoppable Services'!$C$4=$A66,1,0)*IF('Shoppable Services'!$B$4=P$48,P19,0)</f>
        <v>0</v>
      </c>
      <c r="Q66" s="4">
        <f>IF('Shoppable Services'!$F$4=$D66,1,0)*IF('Shoppable Services'!$E$4=$C66,1,0)*IF('Shoppable Services'!$D$4=$B66,1,0)*IF('Shoppable Services'!$C$4=$A66,1,0)*IF('Shoppable Services'!$B$4=Q$48,Q19,0)</f>
        <v>0</v>
      </c>
      <c r="R66" s="4">
        <f>IF('Shoppable Services'!$F$4=$D66,1,0)*IF('Shoppable Services'!$E$4=$C66,1,0)*IF('Shoppable Services'!$D$4=$B66,1,0)*IF('Shoppable Services'!$C$4=$A66,1,0)*IF('Shoppable Services'!$B$4=R$48,R19,0)</f>
        <v>0</v>
      </c>
      <c r="S66" s="4">
        <f>IF('Shoppable Services'!$F$4=$D66,1,0)*IF('Shoppable Services'!$E$4=$C66,1,0)*IF('Shoppable Services'!$D$4=$B66,1,0)*IF('Shoppable Services'!$C$4=$A66,1,0)*IF('Shoppable Services'!$B$4=S$48,S19,0)</f>
        <v>0</v>
      </c>
      <c r="T66" s="4">
        <f>IF('Shoppable Services'!$F$4=$D66,1,0)*IF('Shoppable Services'!$E$4=$C66,1,0)*IF('Shoppable Services'!$D$4=$B66,1,0)*IF('Shoppable Services'!$C$4=$A66,1,0)*IF('Shoppable Services'!$B$4=T$48,T19,0)</f>
        <v>0</v>
      </c>
      <c r="U66" s="4">
        <f>IF('Shoppable Services'!$F$4=$D66,1,0)*IF('Shoppable Services'!$E$4=$C66,1,0)*IF('Shoppable Services'!$D$4=$B66,1,0)*IF('Shoppable Services'!$C$4=$A66,1,0)*IF('Shoppable Services'!$B$4=U$48,U19,0)</f>
        <v>0</v>
      </c>
      <c r="V66" s="4">
        <f>IF('Shoppable Services'!$F$4=$D66,1,0)*IF('Shoppable Services'!$E$4=$C66,1,0)*IF('Shoppable Services'!$D$4=$B66,1,0)*IF('Shoppable Services'!$C$4=$A66,1,0)*IF('Shoppable Services'!$B$4=V$48,V19,0)</f>
        <v>0</v>
      </c>
      <c r="W66" s="4">
        <f>IF('Shoppable Services'!$F$4=$D66,1,0)*IF('Shoppable Services'!$E$4=$C66,1,0)*IF('Shoppable Services'!$D$4=$B66,1,0)*IF('Shoppable Services'!$C$4=$A66,1,0)*IF('Shoppable Services'!$B$4=W$48,W19,0)</f>
        <v>0</v>
      </c>
      <c r="X66" s="4">
        <f>IF('Shoppable Services'!$F$4=$D66,1,0)*IF('Shoppable Services'!$E$4=$C66,1,0)*IF('Shoppable Services'!$D$4=$B66,1,0)*IF('Shoppable Services'!$C$4=$A66,1,0)*IF('Shoppable Services'!$B$4=X$48,X19,0)</f>
        <v>0</v>
      </c>
      <c r="Y66" s="4">
        <f>IF('Shoppable Services'!$F$4=$D66,1,0)*IF('Shoppable Services'!$E$4=$C66,1,0)*IF('Shoppable Services'!$D$4=$B66,1,0)*IF('Shoppable Services'!$C$4=$A66,1,0)*IF('Shoppable Services'!$B$4=Y$48,Y19,0)</f>
        <v>0</v>
      </c>
      <c r="Z66" s="4">
        <f>IF('Shoppable Services'!$F$4=$D66,1,0)*IF('Shoppable Services'!$E$4=$C66,1,0)*IF('Shoppable Services'!$D$4=$B66,1,0)*IF('Shoppable Services'!$C$4=$A66,1,0)*IF('Shoppable Services'!$B$4=Z$48,Z19,0)</f>
        <v>0</v>
      </c>
      <c r="AA66" s="4">
        <f>IF('Shoppable Services'!$F$4=$D66,1,0)*IF('Shoppable Services'!$E$4=$C66,1,0)*IF('Shoppable Services'!$D$4=$B66,1,0)*IF('Shoppable Services'!$C$4=$A66,1,0)*IF('Shoppable Services'!$B$4=AA$48,AA19,0)</f>
        <v>0</v>
      </c>
      <c r="AB66" s="4">
        <f>IF('Shoppable Services'!$F$4=$D66,1,0)*IF('Shoppable Services'!$E$4=$C66,1,0)*IF('Shoppable Services'!$D$4=$B66,1,0)*IF('Shoppable Services'!$C$4=$A66,1,0)*IF('Shoppable Services'!$B$4=AB$48,AB19,0)</f>
        <v>0</v>
      </c>
      <c r="AC66" s="4">
        <f>IF('Shoppable Services'!$F$4=$D66,1,0)*IF('Shoppable Services'!$E$4=$C66,1,0)*IF('Shoppable Services'!$D$4=$B66,1,0)*IF('Shoppable Services'!$C$4=$A66,1,0)*IF('Shoppable Services'!$B$4=AC$48,AC19,0)</f>
        <v>0</v>
      </c>
      <c r="AD66" s="4">
        <f>IF('Shoppable Services'!$F$4=$D66,1,0)*IF('Shoppable Services'!$E$4=$C66,1,0)*IF('Shoppable Services'!$D$4=$B66,1,0)*IF('Shoppable Services'!$C$4=$A66,1,0)*IF('Shoppable Services'!$B$4=AD$48,AD19,0)</f>
        <v>0</v>
      </c>
      <c r="AE66" s="4">
        <f>IF('Shoppable Services'!$F$4=$D66,1,0)*IF('Shoppable Services'!$E$4=$C66,1,0)*IF('Shoppable Services'!$D$4=$B66,1,0)*IF('Shoppable Services'!$C$4=$A66,1,0)*IF('Shoppable Services'!$B$4=AE$48,AE19,0)</f>
        <v>0</v>
      </c>
      <c r="AF66" s="4">
        <f>IF('Shoppable Services'!$F$4=$D66,1,0)*IF('Shoppable Services'!$E$4=$C66,1,0)*IF('Shoppable Services'!$D$4=$B66,1,0)*IF('Shoppable Services'!$C$4=$A66,1,0)*IF('Shoppable Services'!$B$4=AF$48,AF19,0)</f>
        <v>0</v>
      </c>
      <c r="AG66" s="4">
        <f>IF('Shoppable Services'!$F$4=$D66,1,0)*IF('Shoppable Services'!$E$4=$C66,1,0)*IF('Shoppable Services'!$D$4=$B66,1,0)*IF('Shoppable Services'!$C$4=$A66,1,0)*IF('Shoppable Services'!$B$4=AG$48,AG19,0)</f>
        <v>0</v>
      </c>
      <c r="AH66" s="4">
        <f>IF('Shoppable Services'!$F$4=$D66,1,0)*IF('Shoppable Services'!$E$4=$C66,1,0)*IF('Shoppable Services'!$D$4=$B66,1,0)*IF('Shoppable Services'!$C$4=$A66,1,0)*IF('Shoppable Services'!$B$4=AH$48,AH19,0)</f>
        <v>0</v>
      </c>
      <c r="AI66" s="4">
        <f>IF('Shoppable Services'!$F$4=$D66,1,0)*IF('Shoppable Services'!$E$4=$C66,1,0)*IF('Shoppable Services'!$D$4=$B66,1,0)*IF('Shoppable Services'!$C$4=$A66,1,0)*IF('Shoppable Services'!$B$4=AI$48,AI19,0)</f>
        <v>0</v>
      </c>
      <c r="AJ66" s="4">
        <f>IF('Shoppable Services'!$F$4=$D66,1,0)*IF('Shoppable Services'!$E$4=$C66,1,0)*IF('Shoppable Services'!$D$4=$B66,1,0)*IF('Shoppable Services'!$C$4=$A66,1,0)*IF('Shoppable Services'!$B$4=AJ$48,AJ19,0)</f>
        <v>0</v>
      </c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56">
      <c r="A67" t="s">
        <v>23</v>
      </c>
      <c r="B67" t="s">
        <v>25</v>
      </c>
      <c r="C67" t="s">
        <v>32</v>
      </c>
      <c r="D67" t="s">
        <v>7</v>
      </c>
      <c r="E67" s="4">
        <f>IF('Shoppable Services'!$F$4=$D67,1,0)*IF('Shoppable Services'!$E$4=$C67,1,0)*IF('Shoppable Services'!$D$4=$B67,1,0)*IF('Shoppable Services'!$C$4=$A67,1,0)*$E20</f>
        <v>0</v>
      </c>
      <c r="F67" s="4">
        <f>IF('Shoppable Services'!$F$4=$D67,1,0)*IF('Shoppable Services'!$E$4=$C67,1,0)*IF('Shoppable Services'!$D$4=$B67,1,0)*IF('Shoppable Services'!$C$4=$A67,1,0)*$F20</f>
        <v>0</v>
      </c>
      <c r="G67" s="4">
        <f>IF('Shoppable Services'!$F$4=$D67,1,0)*IF('Shoppable Services'!$E$4=$C67,1,0)*IF('Shoppable Services'!$D$4=$B67,1,0)*IF('Shoppable Services'!$C$4=$A67,1,0)*$G20</f>
        <v>0</v>
      </c>
      <c r="H67" s="4">
        <f>IF('Shoppable Services'!$F$4=$D67,1,0)*IF('Shoppable Services'!$E$4=$C67,1,0)*IF('Shoppable Services'!$D$4=$B67,1,0)*IF('Shoppable Services'!$C$4=$A67,1,0)*$H20</f>
        <v>0</v>
      </c>
      <c r="I67" s="4">
        <f>IF('Shoppable Services'!$F$4=$D67,1,0)*IF('Shoppable Services'!$E$4=$C67,1,0)*IF('Shoppable Services'!$D$4=$B67,1,0)*IF('Shoppable Services'!$C$4=$A67,1,0)*$I20</f>
        <v>0</v>
      </c>
      <c r="J67" s="4">
        <f>IF('Shoppable Services'!$F$4=$D67,1,0)*IF('Shoppable Services'!$E$4=$C67,1,0)*IF('Shoppable Services'!$D$4=$B67,1,0)*IF('Shoppable Services'!$C$4=$A67,1,0)*IF('Shoppable Services'!$B$4=J$48,J20,0)</f>
        <v>0</v>
      </c>
      <c r="K67" s="4">
        <f>IF('Shoppable Services'!$F$4=$D67,1,0)*IF('Shoppable Services'!$E$4=$C67,1,0)*IF('Shoppable Services'!$D$4=$B67,1,0)*IF('Shoppable Services'!$C$4=$A67,1,0)*IF('Shoppable Services'!$B$4=K$48,K20,0)</f>
        <v>0</v>
      </c>
      <c r="L67" s="4">
        <f>IF('Shoppable Services'!$F$4=$D67,1,0)*IF('Shoppable Services'!$E$4=$C67,1,0)*IF('Shoppable Services'!$D$4=$B67,1,0)*IF('Shoppable Services'!$C$4=$A67,1,0)*IF('Shoppable Services'!$B$4=L$48,L20,0)</f>
        <v>0</v>
      </c>
      <c r="M67" s="4">
        <f>IF('Shoppable Services'!$F$4=$D67,1,0)*IF('Shoppable Services'!$E$4=$C67,1,0)*IF('Shoppable Services'!$D$4=$B67,1,0)*IF('Shoppable Services'!$C$4=$A67,1,0)*IF('Shoppable Services'!$B$4=M$48,M20,0)</f>
        <v>0</v>
      </c>
      <c r="N67" s="4">
        <f>IF('Shoppable Services'!$F$4=$D67,1,0)*IF('Shoppable Services'!$E$4=$C67,1,0)*IF('Shoppable Services'!$D$4=$B67,1,0)*IF('Shoppable Services'!$C$4=$A67,1,0)*IF('Shoppable Services'!$B$4=N$48,N20,0)</f>
        <v>0</v>
      </c>
      <c r="O67" s="4">
        <f>IF('Shoppable Services'!$F$4=$D67,1,0)*IF('Shoppable Services'!$E$4=$C67,1,0)*IF('Shoppable Services'!$D$4=$B67,1,0)*IF('Shoppable Services'!$C$4=$A67,1,0)*IF('Shoppable Services'!$B$4=O$48,O20,0)</f>
        <v>0</v>
      </c>
      <c r="P67" s="4">
        <f>IF('Shoppable Services'!$F$4=$D67,1,0)*IF('Shoppable Services'!$E$4=$C67,1,0)*IF('Shoppable Services'!$D$4=$B67,1,0)*IF('Shoppable Services'!$C$4=$A67,1,0)*IF('Shoppable Services'!$B$4=P$48,P20,0)</f>
        <v>0</v>
      </c>
      <c r="Q67" s="4">
        <f>IF('Shoppable Services'!$F$4=$D67,1,0)*IF('Shoppable Services'!$E$4=$C67,1,0)*IF('Shoppable Services'!$D$4=$B67,1,0)*IF('Shoppable Services'!$C$4=$A67,1,0)*IF('Shoppable Services'!$B$4=Q$48,Q20,0)</f>
        <v>0</v>
      </c>
      <c r="R67" s="4">
        <f>IF('Shoppable Services'!$F$4=$D67,1,0)*IF('Shoppable Services'!$E$4=$C67,1,0)*IF('Shoppable Services'!$D$4=$B67,1,0)*IF('Shoppable Services'!$C$4=$A67,1,0)*IF('Shoppable Services'!$B$4=R$48,R20,0)</f>
        <v>0</v>
      </c>
      <c r="S67" s="4">
        <f>IF('Shoppable Services'!$F$4=$D67,1,0)*IF('Shoppable Services'!$E$4=$C67,1,0)*IF('Shoppable Services'!$D$4=$B67,1,0)*IF('Shoppable Services'!$C$4=$A67,1,0)*IF('Shoppable Services'!$B$4=S$48,S20,0)</f>
        <v>0</v>
      </c>
      <c r="T67" s="4">
        <f>IF('Shoppable Services'!$F$4=$D67,1,0)*IF('Shoppable Services'!$E$4=$C67,1,0)*IF('Shoppable Services'!$D$4=$B67,1,0)*IF('Shoppable Services'!$C$4=$A67,1,0)*IF('Shoppable Services'!$B$4=T$48,T20,0)</f>
        <v>0</v>
      </c>
      <c r="U67" s="4">
        <f>IF('Shoppable Services'!$F$4=$D67,1,0)*IF('Shoppable Services'!$E$4=$C67,1,0)*IF('Shoppable Services'!$D$4=$B67,1,0)*IF('Shoppable Services'!$C$4=$A67,1,0)*IF('Shoppable Services'!$B$4=U$48,U20,0)</f>
        <v>0</v>
      </c>
      <c r="V67" s="4">
        <f>IF('Shoppable Services'!$F$4=$D67,1,0)*IF('Shoppable Services'!$E$4=$C67,1,0)*IF('Shoppable Services'!$D$4=$B67,1,0)*IF('Shoppable Services'!$C$4=$A67,1,0)*IF('Shoppable Services'!$B$4=V$48,V20,0)</f>
        <v>0</v>
      </c>
      <c r="W67" s="4">
        <f>IF('Shoppable Services'!$F$4=$D67,1,0)*IF('Shoppable Services'!$E$4=$C67,1,0)*IF('Shoppable Services'!$D$4=$B67,1,0)*IF('Shoppable Services'!$C$4=$A67,1,0)*IF('Shoppable Services'!$B$4=W$48,W20,0)</f>
        <v>0</v>
      </c>
      <c r="X67" s="4">
        <f>IF('Shoppable Services'!$F$4=$D67,1,0)*IF('Shoppable Services'!$E$4=$C67,1,0)*IF('Shoppable Services'!$D$4=$B67,1,0)*IF('Shoppable Services'!$C$4=$A67,1,0)*IF('Shoppable Services'!$B$4=X$48,X20,0)</f>
        <v>0</v>
      </c>
      <c r="Y67" s="4">
        <f>IF('Shoppable Services'!$F$4=$D67,1,0)*IF('Shoppable Services'!$E$4=$C67,1,0)*IF('Shoppable Services'!$D$4=$B67,1,0)*IF('Shoppable Services'!$C$4=$A67,1,0)*IF('Shoppable Services'!$B$4=Y$48,Y20,0)</f>
        <v>0</v>
      </c>
      <c r="Z67" s="4">
        <f>IF('Shoppable Services'!$F$4=$D67,1,0)*IF('Shoppable Services'!$E$4=$C67,1,0)*IF('Shoppable Services'!$D$4=$B67,1,0)*IF('Shoppable Services'!$C$4=$A67,1,0)*IF('Shoppable Services'!$B$4=Z$48,Z20,0)</f>
        <v>0</v>
      </c>
      <c r="AA67" s="4">
        <f>IF('Shoppable Services'!$F$4=$D67,1,0)*IF('Shoppable Services'!$E$4=$C67,1,0)*IF('Shoppable Services'!$D$4=$B67,1,0)*IF('Shoppable Services'!$C$4=$A67,1,0)*IF('Shoppable Services'!$B$4=AA$48,AA20,0)</f>
        <v>0</v>
      </c>
      <c r="AB67" s="4">
        <f>IF('Shoppable Services'!$F$4=$D67,1,0)*IF('Shoppable Services'!$E$4=$C67,1,0)*IF('Shoppable Services'!$D$4=$B67,1,0)*IF('Shoppable Services'!$C$4=$A67,1,0)*IF('Shoppable Services'!$B$4=AB$48,AB20,0)</f>
        <v>0</v>
      </c>
      <c r="AC67" s="4">
        <f>IF('Shoppable Services'!$F$4=$D67,1,0)*IF('Shoppable Services'!$E$4=$C67,1,0)*IF('Shoppable Services'!$D$4=$B67,1,0)*IF('Shoppable Services'!$C$4=$A67,1,0)*IF('Shoppable Services'!$B$4=AC$48,AC20,0)</f>
        <v>0</v>
      </c>
      <c r="AD67" s="4">
        <f>IF('Shoppable Services'!$F$4=$D67,1,0)*IF('Shoppable Services'!$E$4=$C67,1,0)*IF('Shoppable Services'!$D$4=$B67,1,0)*IF('Shoppable Services'!$C$4=$A67,1,0)*IF('Shoppable Services'!$B$4=AD$48,AD20,0)</f>
        <v>0</v>
      </c>
      <c r="AE67" s="4">
        <f>IF('Shoppable Services'!$F$4=$D67,1,0)*IF('Shoppable Services'!$E$4=$C67,1,0)*IF('Shoppable Services'!$D$4=$B67,1,0)*IF('Shoppable Services'!$C$4=$A67,1,0)*IF('Shoppable Services'!$B$4=AE$48,AE20,0)</f>
        <v>0</v>
      </c>
      <c r="AF67" s="4">
        <f>IF('Shoppable Services'!$F$4=$D67,1,0)*IF('Shoppable Services'!$E$4=$C67,1,0)*IF('Shoppable Services'!$D$4=$B67,1,0)*IF('Shoppable Services'!$C$4=$A67,1,0)*IF('Shoppable Services'!$B$4=AF$48,AF20,0)</f>
        <v>0</v>
      </c>
      <c r="AG67" s="4">
        <f>IF('Shoppable Services'!$F$4=$D67,1,0)*IF('Shoppable Services'!$E$4=$C67,1,0)*IF('Shoppable Services'!$D$4=$B67,1,0)*IF('Shoppable Services'!$C$4=$A67,1,0)*IF('Shoppable Services'!$B$4=AG$48,AG20,0)</f>
        <v>0</v>
      </c>
      <c r="AH67" s="4">
        <f>IF('Shoppable Services'!$F$4=$D67,1,0)*IF('Shoppable Services'!$E$4=$C67,1,0)*IF('Shoppable Services'!$D$4=$B67,1,0)*IF('Shoppable Services'!$C$4=$A67,1,0)*IF('Shoppable Services'!$B$4=AH$48,AH20,0)</f>
        <v>0</v>
      </c>
      <c r="AI67" s="4">
        <f>IF('Shoppable Services'!$F$4=$D67,1,0)*IF('Shoppable Services'!$E$4=$C67,1,0)*IF('Shoppable Services'!$D$4=$B67,1,0)*IF('Shoppable Services'!$C$4=$A67,1,0)*IF('Shoppable Services'!$B$4=AI$48,AI20,0)</f>
        <v>0</v>
      </c>
      <c r="AJ67" s="4">
        <f>IF('Shoppable Services'!$F$4=$D67,1,0)*IF('Shoppable Services'!$E$4=$C67,1,0)*IF('Shoppable Services'!$D$4=$B67,1,0)*IF('Shoppable Services'!$C$4=$A67,1,0)*IF('Shoppable Services'!$B$4=AJ$48,AJ20,0)</f>
        <v>0</v>
      </c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>
      <c r="A68" t="s">
        <v>23</v>
      </c>
      <c r="B68" t="s">
        <v>26</v>
      </c>
      <c r="C68" t="s">
        <v>8</v>
      </c>
      <c r="D68" t="s">
        <v>7</v>
      </c>
      <c r="E68" s="4">
        <f>IF('Shoppable Services'!$F$4=$D68,1,0)*IF('Shoppable Services'!$E$4=$C68,1,0)*IF('Shoppable Services'!$D$4=$B68,1,0)*IF('Shoppable Services'!$C$4=$A68,1,0)*$E21</f>
        <v>0</v>
      </c>
      <c r="F68" s="4">
        <f>IF('Shoppable Services'!$F$4=$D68,1,0)*IF('Shoppable Services'!$E$4=$C68,1,0)*IF('Shoppable Services'!$D$4=$B68,1,0)*IF('Shoppable Services'!$C$4=$A68,1,0)*$F21</f>
        <v>0</v>
      </c>
      <c r="G68" s="4">
        <f>IF('Shoppable Services'!$F$4=$D68,1,0)*IF('Shoppable Services'!$E$4=$C68,1,0)*IF('Shoppable Services'!$D$4=$B68,1,0)*IF('Shoppable Services'!$C$4=$A68,1,0)*$G21</f>
        <v>0</v>
      </c>
      <c r="H68" s="4">
        <f>IF('Shoppable Services'!$F$4=$D68,1,0)*IF('Shoppable Services'!$E$4=$C68,1,0)*IF('Shoppable Services'!$D$4=$B68,1,0)*IF('Shoppable Services'!$C$4=$A68,1,0)*$H21</f>
        <v>0</v>
      </c>
      <c r="I68" s="4">
        <f>IF('Shoppable Services'!$F$4=$D68,1,0)*IF('Shoppable Services'!$E$4=$C68,1,0)*IF('Shoppable Services'!$D$4=$B68,1,0)*IF('Shoppable Services'!$C$4=$A68,1,0)*$I21</f>
        <v>0</v>
      </c>
      <c r="J68" s="4">
        <f>IF('Shoppable Services'!$F$4=$D68,1,0)*IF('Shoppable Services'!$E$4=$C68,1,0)*IF('Shoppable Services'!$D$4=$B68,1,0)*IF('Shoppable Services'!$C$4=$A68,1,0)*IF('Shoppable Services'!$B$4=J$48,J21,0)</f>
        <v>0</v>
      </c>
      <c r="K68" s="4">
        <f>IF('Shoppable Services'!$F$4=$D68,1,0)*IF('Shoppable Services'!$E$4=$C68,1,0)*IF('Shoppable Services'!$D$4=$B68,1,0)*IF('Shoppable Services'!$C$4=$A68,1,0)*IF('Shoppable Services'!$B$4=K$48,K21,0)</f>
        <v>0</v>
      </c>
      <c r="L68" s="4">
        <f>IF('Shoppable Services'!$F$4=$D68,1,0)*IF('Shoppable Services'!$E$4=$C68,1,0)*IF('Shoppable Services'!$D$4=$B68,1,0)*IF('Shoppable Services'!$C$4=$A68,1,0)*IF('Shoppable Services'!$B$4=L$48,L21,0)</f>
        <v>0</v>
      </c>
      <c r="M68" s="4">
        <f>IF('Shoppable Services'!$F$4=$D68,1,0)*IF('Shoppable Services'!$E$4=$C68,1,0)*IF('Shoppable Services'!$D$4=$B68,1,0)*IF('Shoppable Services'!$C$4=$A68,1,0)*IF('Shoppable Services'!$B$4=M$48,M21,0)</f>
        <v>0</v>
      </c>
      <c r="N68" s="4">
        <f>IF('Shoppable Services'!$F$4=$D68,1,0)*IF('Shoppable Services'!$E$4=$C68,1,0)*IF('Shoppable Services'!$D$4=$B68,1,0)*IF('Shoppable Services'!$C$4=$A68,1,0)*IF('Shoppable Services'!$B$4=N$48,N21,0)</f>
        <v>0</v>
      </c>
      <c r="O68" s="4">
        <f>IF('Shoppable Services'!$F$4=$D68,1,0)*IF('Shoppable Services'!$E$4=$C68,1,0)*IF('Shoppable Services'!$D$4=$B68,1,0)*IF('Shoppable Services'!$C$4=$A68,1,0)*IF('Shoppable Services'!$B$4=O$48,O21,0)</f>
        <v>0</v>
      </c>
      <c r="P68" s="4">
        <f>IF('Shoppable Services'!$F$4=$D68,1,0)*IF('Shoppable Services'!$E$4=$C68,1,0)*IF('Shoppable Services'!$D$4=$B68,1,0)*IF('Shoppable Services'!$C$4=$A68,1,0)*IF('Shoppable Services'!$B$4=P$48,P21,0)</f>
        <v>0</v>
      </c>
      <c r="Q68" s="4">
        <f>IF('Shoppable Services'!$F$4=$D68,1,0)*IF('Shoppable Services'!$E$4=$C68,1,0)*IF('Shoppable Services'!$D$4=$B68,1,0)*IF('Shoppable Services'!$C$4=$A68,1,0)*IF('Shoppable Services'!$B$4=Q$48,Q21,0)</f>
        <v>0</v>
      </c>
      <c r="R68" s="4">
        <f>IF('Shoppable Services'!$F$4=$D68,1,0)*IF('Shoppable Services'!$E$4=$C68,1,0)*IF('Shoppable Services'!$D$4=$B68,1,0)*IF('Shoppable Services'!$C$4=$A68,1,0)*IF('Shoppable Services'!$B$4=R$48,R21,0)</f>
        <v>0</v>
      </c>
      <c r="S68" s="4">
        <f>IF('Shoppable Services'!$F$4=$D68,1,0)*IF('Shoppable Services'!$E$4=$C68,1,0)*IF('Shoppable Services'!$D$4=$B68,1,0)*IF('Shoppable Services'!$C$4=$A68,1,0)*IF('Shoppable Services'!$B$4=S$48,S21,0)</f>
        <v>0</v>
      </c>
      <c r="T68" s="4">
        <f>IF('Shoppable Services'!$F$4=$D68,1,0)*IF('Shoppable Services'!$E$4=$C68,1,0)*IF('Shoppable Services'!$D$4=$B68,1,0)*IF('Shoppable Services'!$C$4=$A68,1,0)*IF('Shoppable Services'!$B$4=T$48,T21,0)</f>
        <v>0</v>
      </c>
      <c r="U68" s="4">
        <f>IF('Shoppable Services'!$F$4=$D68,1,0)*IF('Shoppable Services'!$E$4=$C68,1,0)*IF('Shoppable Services'!$D$4=$B68,1,0)*IF('Shoppable Services'!$C$4=$A68,1,0)*IF('Shoppable Services'!$B$4=U$48,U21,0)</f>
        <v>0</v>
      </c>
      <c r="V68" s="4">
        <f>IF('Shoppable Services'!$F$4=$D68,1,0)*IF('Shoppable Services'!$E$4=$C68,1,0)*IF('Shoppable Services'!$D$4=$B68,1,0)*IF('Shoppable Services'!$C$4=$A68,1,0)*IF('Shoppable Services'!$B$4=V$48,V21,0)</f>
        <v>0</v>
      </c>
      <c r="W68" s="4">
        <f>IF('Shoppable Services'!$F$4=$D68,1,0)*IF('Shoppable Services'!$E$4=$C68,1,0)*IF('Shoppable Services'!$D$4=$B68,1,0)*IF('Shoppable Services'!$C$4=$A68,1,0)*IF('Shoppable Services'!$B$4=W$48,W21,0)</f>
        <v>0</v>
      </c>
      <c r="X68" s="4">
        <f>IF('Shoppable Services'!$F$4=$D68,1,0)*IF('Shoppable Services'!$E$4=$C68,1,0)*IF('Shoppable Services'!$D$4=$B68,1,0)*IF('Shoppable Services'!$C$4=$A68,1,0)*IF('Shoppable Services'!$B$4=X$48,X21,0)</f>
        <v>0</v>
      </c>
      <c r="Y68" s="4">
        <f>IF('Shoppable Services'!$F$4=$D68,1,0)*IF('Shoppable Services'!$E$4=$C68,1,0)*IF('Shoppable Services'!$D$4=$B68,1,0)*IF('Shoppable Services'!$C$4=$A68,1,0)*IF('Shoppable Services'!$B$4=Y$48,Y21,0)</f>
        <v>0</v>
      </c>
      <c r="Z68" s="4">
        <f>IF('Shoppable Services'!$F$4=$D68,1,0)*IF('Shoppable Services'!$E$4=$C68,1,0)*IF('Shoppable Services'!$D$4=$B68,1,0)*IF('Shoppable Services'!$C$4=$A68,1,0)*IF('Shoppable Services'!$B$4=Z$48,Z21,0)</f>
        <v>0</v>
      </c>
      <c r="AA68" s="4">
        <f>IF('Shoppable Services'!$F$4=$D68,1,0)*IF('Shoppable Services'!$E$4=$C68,1,0)*IF('Shoppable Services'!$D$4=$B68,1,0)*IF('Shoppable Services'!$C$4=$A68,1,0)*IF('Shoppable Services'!$B$4=AA$48,AA21,0)</f>
        <v>0</v>
      </c>
      <c r="AB68" s="4">
        <f>IF('Shoppable Services'!$F$4=$D68,1,0)*IF('Shoppable Services'!$E$4=$C68,1,0)*IF('Shoppable Services'!$D$4=$B68,1,0)*IF('Shoppable Services'!$C$4=$A68,1,0)*IF('Shoppable Services'!$B$4=AB$48,AB21,0)</f>
        <v>0</v>
      </c>
      <c r="AC68" s="4">
        <f>IF('Shoppable Services'!$F$4=$D68,1,0)*IF('Shoppable Services'!$E$4=$C68,1,0)*IF('Shoppable Services'!$D$4=$B68,1,0)*IF('Shoppable Services'!$C$4=$A68,1,0)*IF('Shoppable Services'!$B$4=AC$48,AC21,0)</f>
        <v>0</v>
      </c>
      <c r="AD68" s="4">
        <f>IF('Shoppable Services'!$F$4=$D68,1,0)*IF('Shoppable Services'!$E$4=$C68,1,0)*IF('Shoppable Services'!$D$4=$B68,1,0)*IF('Shoppable Services'!$C$4=$A68,1,0)*IF('Shoppable Services'!$B$4=AD$48,AD21,0)</f>
        <v>0</v>
      </c>
      <c r="AE68" s="4">
        <f>IF('Shoppable Services'!$F$4=$D68,1,0)*IF('Shoppable Services'!$E$4=$C68,1,0)*IF('Shoppable Services'!$D$4=$B68,1,0)*IF('Shoppable Services'!$C$4=$A68,1,0)*IF('Shoppable Services'!$B$4=AE$48,AE21,0)</f>
        <v>0</v>
      </c>
      <c r="AF68" s="4">
        <f>IF('Shoppable Services'!$F$4=$D68,1,0)*IF('Shoppable Services'!$E$4=$C68,1,0)*IF('Shoppable Services'!$D$4=$B68,1,0)*IF('Shoppable Services'!$C$4=$A68,1,0)*IF('Shoppable Services'!$B$4=AF$48,AF21,0)</f>
        <v>0</v>
      </c>
      <c r="AG68" s="4">
        <f>IF('Shoppable Services'!$F$4=$D68,1,0)*IF('Shoppable Services'!$E$4=$C68,1,0)*IF('Shoppable Services'!$D$4=$B68,1,0)*IF('Shoppable Services'!$C$4=$A68,1,0)*IF('Shoppable Services'!$B$4=AG$48,AG21,0)</f>
        <v>0</v>
      </c>
      <c r="AH68" s="4">
        <f>IF('Shoppable Services'!$F$4=$D68,1,0)*IF('Shoppable Services'!$E$4=$C68,1,0)*IF('Shoppable Services'!$D$4=$B68,1,0)*IF('Shoppable Services'!$C$4=$A68,1,0)*IF('Shoppable Services'!$B$4=AH$48,AH21,0)</f>
        <v>0</v>
      </c>
      <c r="AI68" s="4">
        <f>IF('Shoppable Services'!$F$4=$D68,1,0)*IF('Shoppable Services'!$E$4=$C68,1,0)*IF('Shoppable Services'!$D$4=$B68,1,0)*IF('Shoppable Services'!$C$4=$A68,1,0)*IF('Shoppable Services'!$B$4=AI$48,AI21,0)</f>
        <v>0</v>
      </c>
      <c r="AJ68" s="4">
        <f>IF('Shoppable Services'!$F$4=$D68,1,0)*IF('Shoppable Services'!$E$4=$C68,1,0)*IF('Shoppable Services'!$D$4=$B68,1,0)*IF('Shoppable Services'!$C$4=$A68,1,0)*IF('Shoppable Services'!$B$4=AJ$48,AJ21,0)</f>
        <v>0</v>
      </c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>
      <c r="A69" t="s">
        <v>23</v>
      </c>
      <c r="B69" t="s">
        <v>26</v>
      </c>
      <c r="C69" t="s">
        <v>32</v>
      </c>
      <c r="D69" t="s">
        <v>7</v>
      </c>
      <c r="E69" s="4">
        <f>IF('Shoppable Services'!$F$4=$D69,1,0)*IF('Shoppable Services'!$E$4=$C69,1,0)*IF('Shoppable Services'!$D$4=$B69,1,0)*IF('Shoppable Services'!$C$4=$A69,1,0)*$E22</f>
        <v>0</v>
      </c>
      <c r="F69" s="4">
        <f>IF('Shoppable Services'!$F$4=$D69,1,0)*IF('Shoppable Services'!$E$4=$C69,1,0)*IF('Shoppable Services'!$D$4=$B69,1,0)*IF('Shoppable Services'!$C$4=$A69,1,0)*$F22</f>
        <v>0</v>
      </c>
      <c r="G69" s="4">
        <f>IF('Shoppable Services'!$F$4=$D69,1,0)*IF('Shoppable Services'!$E$4=$C69,1,0)*IF('Shoppable Services'!$D$4=$B69,1,0)*IF('Shoppable Services'!$C$4=$A69,1,0)*$G22</f>
        <v>0</v>
      </c>
      <c r="H69" s="4">
        <f>IF('Shoppable Services'!$F$4=$D69,1,0)*IF('Shoppable Services'!$E$4=$C69,1,0)*IF('Shoppable Services'!$D$4=$B69,1,0)*IF('Shoppable Services'!$C$4=$A69,1,0)*$H22</f>
        <v>0</v>
      </c>
      <c r="I69" s="4">
        <f>IF('Shoppable Services'!$F$4=$D69,1,0)*IF('Shoppable Services'!$E$4=$C69,1,0)*IF('Shoppable Services'!$D$4=$B69,1,0)*IF('Shoppable Services'!$C$4=$A69,1,0)*$I22</f>
        <v>0</v>
      </c>
      <c r="J69" s="4">
        <f>IF('Shoppable Services'!$F$4=$D69,1,0)*IF('Shoppable Services'!$E$4=$C69,1,0)*IF('Shoppable Services'!$D$4=$B69,1,0)*IF('Shoppable Services'!$C$4=$A69,1,0)*IF('Shoppable Services'!$B$4=J$48,J22,0)</f>
        <v>0</v>
      </c>
      <c r="K69" s="4">
        <f>IF('Shoppable Services'!$F$4=$D69,1,0)*IF('Shoppable Services'!$E$4=$C69,1,0)*IF('Shoppable Services'!$D$4=$B69,1,0)*IF('Shoppable Services'!$C$4=$A69,1,0)*IF('Shoppable Services'!$B$4=K$48,K22,0)</f>
        <v>0</v>
      </c>
      <c r="L69" s="4">
        <f>IF('Shoppable Services'!$F$4=$D69,1,0)*IF('Shoppable Services'!$E$4=$C69,1,0)*IF('Shoppable Services'!$D$4=$B69,1,0)*IF('Shoppable Services'!$C$4=$A69,1,0)*IF('Shoppable Services'!$B$4=L$48,L22,0)</f>
        <v>0</v>
      </c>
      <c r="M69" s="4">
        <f>IF('Shoppable Services'!$F$4=$D69,1,0)*IF('Shoppable Services'!$E$4=$C69,1,0)*IF('Shoppable Services'!$D$4=$B69,1,0)*IF('Shoppable Services'!$C$4=$A69,1,0)*IF('Shoppable Services'!$B$4=M$48,M22,0)</f>
        <v>0</v>
      </c>
      <c r="N69" s="4">
        <f>IF('Shoppable Services'!$F$4=$D69,1,0)*IF('Shoppable Services'!$E$4=$C69,1,0)*IF('Shoppable Services'!$D$4=$B69,1,0)*IF('Shoppable Services'!$C$4=$A69,1,0)*IF('Shoppable Services'!$B$4=N$48,N22,0)</f>
        <v>0</v>
      </c>
      <c r="O69" s="4">
        <f>IF('Shoppable Services'!$F$4=$D69,1,0)*IF('Shoppable Services'!$E$4=$C69,1,0)*IF('Shoppable Services'!$D$4=$B69,1,0)*IF('Shoppable Services'!$C$4=$A69,1,0)*IF('Shoppable Services'!$B$4=O$48,O22,0)</f>
        <v>0</v>
      </c>
      <c r="P69" s="4">
        <f>IF('Shoppable Services'!$F$4=$D69,1,0)*IF('Shoppable Services'!$E$4=$C69,1,0)*IF('Shoppable Services'!$D$4=$B69,1,0)*IF('Shoppable Services'!$C$4=$A69,1,0)*IF('Shoppable Services'!$B$4=P$48,P22,0)</f>
        <v>0</v>
      </c>
      <c r="Q69" s="4">
        <f>IF('Shoppable Services'!$F$4=$D69,1,0)*IF('Shoppable Services'!$E$4=$C69,1,0)*IF('Shoppable Services'!$D$4=$B69,1,0)*IF('Shoppable Services'!$C$4=$A69,1,0)*IF('Shoppable Services'!$B$4=Q$48,Q22,0)</f>
        <v>0</v>
      </c>
      <c r="R69" s="4">
        <f>IF('Shoppable Services'!$F$4=$D69,1,0)*IF('Shoppable Services'!$E$4=$C69,1,0)*IF('Shoppable Services'!$D$4=$B69,1,0)*IF('Shoppable Services'!$C$4=$A69,1,0)*IF('Shoppable Services'!$B$4=R$48,R22,0)</f>
        <v>0</v>
      </c>
      <c r="S69" s="4">
        <f>IF('Shoppable Services'!$F$4=$D69,1,0)*IF('Shoppable Services'!$E$4=$C69,1,0)*IF('Shoppable Services'!$D$4=$B69,1,0)*IF('Shoppable Services'!$C$4=$A69,1,0)*IF('Shoppable Services'!$B$4=S$48,S22,0)</f>
        <v>0</v>
      </c>
      <c r="T69" s="4">
        <f>IF('Shoppable Services'!$F$4=$D69,1,0)*IF('Shoppable Services'!$E$4=$C69,1,0)*IF('Shoppable Services'!$D$4=$B69,1,0)*IF('Shoppable Services'!$C$4=$A69,1,0)*IF('Shoppable Services'!$B$4=T$48,T22,0)</f>
        <v>0</v>
      </c>
      <c r="U69" s="4">
        <f>IF('Shoppable Services'!$F$4=$D69,1,0)*IF('Shoppable Services'!$E$4=$C69,1,0)*IF('Shoppable Services'!$D$4=$B69,1,0)*IF('Shoppable Services'!$C$4=$A69,1,0)*IF('Shoppable Services'!$B$4=U$48,U22,0)</f>
        <v>0</v>
      </c>
      <c r="V69" s="4">
        <f>IF('Shoppable Services'!$F$4=$D69,1,0)*IF('Shoppable Services'!$E$4=$C69,1,0)*IF('Shoppable Services'!$D$4=$B69,1,0)*IF('Shoppable Services'!$C$4=$A69,1,0)*IF('Shoppable Services'!$B$4=V$48,V22,0)</f>
        <v>0</v>
      </c>
      <c r="W69" s="4">
        <f>IF('Shoppable Services'!$F$4=$D69,1,0)*IF('Shoppable Services'!$E$4=$C69,1,0)*IF('Shoppable Services'!$D$4=$B69,1,0)*IF('Shoppable Services'!$C$4=$A69,1,0)*IF('Shoppable Services'!$B$4=W$48,W22,0)</f>
        <v>0</v>
      </c>
      <c r="X69" s="4">
        <f>IF('Shoppable Services'!$F$4=$D69,1,0)*IF('Shoppable Services'!$E$4=$C69,1,0)*IF('Shoppable Services'!$D$4=$B69,1,0)*IF('Shoppable Services'!$C$4=$A69,1,0)*IF('Shoppable Services'!$B$4=X$48,X22,0)</f>
        <v>0</v>
      </c>
      <c r="Y69" s="4">
        <f>IF('Shoppable Services'!$F$4=$D69,1,0)*IF('Shoppable Services'!$E$4=$C69,1,0)*IF('Shoppable Services'!$D$4=$B69,1,0)*IF('Shoppable Services'!$C$4=$A69,1,0)*IF('Shoppable Services'!$B$4=Y$48,Y22,0)</f>
        <v>0</v>
      </c>
      <c r="Z69" s="4">
        <f>IF('Shoppable Services'!$F$4=$D69,1,0)*IF('Shoppable Services'!$E$4=$C69,1,0)*IF('Shoppable Services'!$D$4=$B69,1,0)*IF('Shoppable Services'!$C$4=$A69,1,0)*IF('Shoppable Services'!$B$4=Z$48,Z22,0)</f>
        <v>0</v>
      </c>
      <c r="AA69" s="4">
        <f>IF('Shoppable Services'!$F$4=$D69,1,0)*IF('Shoppable Services'!$E$4=$C69,1,0)*IF('Shoppable Services'!$D$4=$B69,1,0)*IF('Shoppable Services'!$C$4=$A69,1,0)*IF('Shoppable Services'!$B$4=AA$48,AA22,0)</f>
        <v>0</v>
      </c>
      <c r="AB69" s="4">
        <f>IF('Shoppable Services'!$F$4=$D69,1,0)*IF('Shoppable Services'!$E$4=$C69,1,0)*IF('Shoppable Services'!$D$4=$B69,1,0)*IF('Shoppable Services'!$C$4=$A69,1,0)*IF('Shoppable Services'!$B$4=AB$48,AB22,0)</f>
        <v>0</v>
      </c>
      <c r="AC69" s="4">
        <f>IF('Shoppable Services'!$F$4=$D69,1,0)*IF('Shoppable Services'!$E$4=$C69,1,0)*IF('Shoppable Services'!$D$4=$B69,1,0)*IF('Shoppable Services'!$C$4=$A69,1,0)*IF('Shoppable Services'!$B$4=AC$48,AC22,0)</f>
        <v>0</v>
      </c>
      <c r="AD69" s="4">
        <f>IF('Shoppable Services'!$F$4=$D69,1,0)*IF('Shoppable Services'!$E$4=$C69,1,0)*IF('Shoppable Services'!$D$4=$B69,1,0)*IF('Shoppable Services'!$C$4=$A69,1,0)*IF('Shoppable Services'!$B$4=AD$48,AD22,0)</f>
        <v>0</v>
      </c>
      <c r="AE69" s="4">
        <f>IF('Shoppable Services'!$F$4=$D69,1,0)*IF('Shoppable Services'!$E$4=$C69,1,0)*IF('Shoppable Services'!$D$4=$B69,1,0)*IF('Shoppable Services'!$C$4=$A69,1,0)*IF('Shoppable Services'!$B$4=AE$48,AE22,0)</f>
        <v>0</v>
      </c>
      <c r="AF69" s="4">
        <f>IF('Shoppable Services'!$F$4=$D69,1,0)*IF('Shoppable Services'!$E$4=$C69,1,0)*IF('Shoppable Services'!$D$4=$B69,1,0)*IF('Shoppable Services'!$C$4=$A69,1,0)*IF('Shoppable Services'!$B$4=AF$48,AF22,0)</f>
        <v>0</v>
      </c>
      <c r="AG69" s="4">
        <f>IF('Shoppable Services'!$F$4=$D69,1,0)*IF('Shoppable Services'!$E$4=$C69,1,0)*IF('Shoppable Services'!$D$4=$B69,1,0)*IF('Shoppable Services'!$C$4=$A69,1,0)*IF('Shoppable Services'!$B$4=AG$48,AG22,0)</f>
        <v>0</v>
      </c>
      <c r="AH69" s="4">
        <f>IF('Shoppable Services'!$F$4=$D69,1,0)*IF('Shoppable Services'!$E$4=$C69,1,0)*IF('Shoppable Services'!$D$4=$B69,1,0)*IF('Shoppable Services'!$C$4=$A69,1,0)*IF('Shoppable Services'!$B$4=AH$48,AH22,0)</f>
        <v>0</v>
      </c>
      <c r="AI69" s="4">
        <f>IF('Shoppable Services'!$F$4=$D69,1,0)*IF('Shoppable Services'!$E$4=$C69,1,0)*IF('Shoppable Services'!$D$4=$B69,1,0)*IF('Shoppable Services'!$C$4=$A69,1,0)*IF('Shoppable Services'!$B$4=AI$48,AI22,0)</f>
        <v>0</v>
      </c>
      <c r="AJ69" s="4">
        <f>IF('Shoppable Services'!$F$4=$D69,1,0)*IF('Shoppable Services'!$E$4=$C69,1,0)*IF('Shoppable Services'!$D$4=$B69,1,0)*IF('Shoppable Services'!$C$4=$A69,1,0)*IF('Shoppable Services'!$B$4=AJ$48,AJ22,0)</f>
        <v>0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56">
      <c r="A70" t="s">
        <v>23</v>
      </c>
      <c r="B70" t="s">
        <v>26</v>
      </c>
      <c r="C70" t="s">
        <v>34</v>
      </c>
      <c r="D70" t="s">
        <v>7</v>
      </c>
      <c r="E70" s="4">
        <f>IF('Shoppable Services'!$F$4=$D70,1,0)*IF('Shoppable Services'!$E$4=$C70,1,0)*IF('Shoppable Services'!$D$4=$B70,1,0)*IF('Shoppable Services'!$C$4=$A70,1,0)*$E23</f>
        <v>0</v>
      </c>
      <c r="F70" s="4">
        <f>IF('Shoppable Services'!$F$4=$D70,1,0)*IF('Shoppable Services'!$E$4=$C70,1,0)*IF('Shoppable Services'!$D$4=$B70,1,0)*IF('Shoppable Services'!$C$4=$A70,1,0)*$F23</f>
        <v>0</v>
      </c>
      <c r="G70" s="4">
        <f>IF('Shoppable Services'!$F$4=$D70,1,0)*IF('Shoppable Services'!$E$4=$C70,1,0)*IF('Shoppable Services'!$D$4=$B70,1,0)*IF('Shoppable Services'!$C$4=$A70,1,0)*$G23</f>
        <v>0</v>
      </c>
      <c r="H70" s="4">
        <f>IF('Shoppable Services'!$F$4=$D70,1,0)*IF('Shoppable Services'!$E$4=$C70,1,0)*IF('Shoppable Services'!$D$4=$B70,1,0)*IF('Shoppable Services'!$C$4=$A70,1,0)*$H23</f>
        <v>0</v>
      </c>
      <c r="I70" s="4">
        <f>IF('Shoppable Services'!$F$4=$D70,1,0)*IF('Shoppable Services'!$E$4=$C70,1,0)*IF('Shoppable Services'!$D$4=$B70,1,0)*IF('Shoppable Services'!$C$4=$A70,1,0)*$I23</f>
        <v>0</v>
      </c>
      <c r="J70" s="4">
        <f>IF('Shoppable Services'!$F$4=$D70,1,0)*IF('Shoppable Services'!$E$4=$C70,1,0)*IF('Shoppable Services'!$D$4=$B70,1,0)*IF('Shoppable Services'!$C$4=$A70,1,0)*IF('Shoppable Services'!$B$4=J$48,J23,0)</f>
        <v>0</v>
      </c>
      <c r="K70" s="4">
        <f>IF('Shoppable Services'!$F$4=$D70,1,0)*IF('Shoppable Services'!$E$4=$C70,1,0)*IF('Shoppable Services'!$D$4=$B70,1,0)*IF('Shoppable Services'!$C$4=$A70,1,0)*IF('Shoppable Services'!$B$4=K$48,K23,0)</f>
        <v>0</v>
      </c>
      <c r="L70" s="4">
        <f>IF('Shoppable Services'!$F$4=$D70,1,0)*IF('Shoppable Services'!$E$4=$C70,1,0)*IF('Shoppable Services'!$D$4=$B70,1,0)*IF('Shoppable Services'!$C$4=$A70,1,0)*IF('Shoppable Services'!$B$4=L$48,L23,0)</f>
        <v>0</v>
      </c>
      <c r="M70" s="4">
        <f>IF('Shoppable Services'!$F$4=$D70,1,0)*IF('Shoppable Services'!$E$4=$C70,1,0)*IF('Shoppable Services'!$D$4=$B70,1,0)*IF('Shoppable Services'!$C$4=$A70,1,0)*IF('Shoppable Services'!$B$4=M$48,M23,0)</f>
        <v>0</v>
      </c>
      <c r="N70" s="4">
        <f>IF('Shoppable Services'!$F$4=$D70,1,0)*IF('Shoppable Services'!$E$4=$C70,1,0)*IF('Shoppable Services'!$D$4=$B70,1,0)*IF('Shoppable Services'!$C$4=$A70,1,0)*IF('Shoppable Services'!$B$4=N$48,N23,0)</f>
        <v>0</v>
      </c>
      <c r="O70" s="4">
        <f>IF('Shoppable Services'!$F$4=$D70,1,0)*IF('Shoppable Services'!$E$4=$C70,1,0)*IF('Shoppable Services'!$D$4=$B70,1,0)*IF('Shoppable Services'!$C$4=$A70,1,0)*IF('Shoppable Services'!$B$4=O$48,O23,0)</f>
        <v>0</v>
      </c>
      <c r="P70" s="4">
        <f>IF('Shoppable Services'!$F$4=$D70,1,0)*IF('Shoppable Services'!$E$4=$C70,1,0)*IF('Shoppable Services'!$D$4=$B70,1,0)*IF('Shoppable Services'!$C$4=$A70,1,0)*IF('Shoppable Services'!$B$4=P$48,P23,0)</f>
        <v>0</v>
      </c>
      <c r="Q70" s="4">
        <f>IF('Shoppable Services'!$F$4=$D70,1,0)*IF('Shoppable Services'!$E$4=$C70,1,0)*IF('Shoppable Services'!$D$4=$B70,1,0)*IF('Shoppable Services'!$C$4=$A70,1,0)*IF('Shoppable Services'!$B$4=Q$48,Q23,0)</f>
        <v>0</v>
      </c>
      <c r="R70" s="4">
        <f>IF('Shoppable Services'!$F$4=$D70,1,0)*IF('Shoppable Services'!$E$4=$C70,1,0)*IF('Shoppable Services'!$D$4=$B70,1,0)*IF('Shoppable Services'!$C$4=$A70,1,0)*IF('Shoppable Services'!$B$4=R$48,R23,0)</f>
        <v>0</v>
      </c>
      <c r="S70" s="4">
        <f>IF('Shoppable Services'!$F$4=$D70,1,0)*IF('Shoppable Services'!$E$4=$C70,1,0)*IF('Shoppable Services'!$D$4=$B70,1,0)*IF('Shoppable Services'!$C$4=$A70,1,0)*IF('Shoppable Services'!$B$4=S$48,S23,0)</f>
        <v>0</v>
      </c>
      <c r="T70" s="4">
        <f>IF('Shoppable Services'!$F$4=$D70,1,0)*IF('Shoppable Services'!$E$4=$C70,1,0)*IF('Shoppable Services'!$D$4=$B70,1,0)*IF('Shoppable Services'!$C$4=$A70,1,0)*IF('Shoppable Services'!$B$4=T$48,T23,0)</f>
        <v>0</v>
      </c>
      <c r="U70" s="4">
        <f>IF('Shoppable Services'!$F$4=$D70,1,0)*IF('Shoppable Services'!$E$4=$C70,1,0)*IF('Shoppable Services'!$D$4=$B70,1,0)*IF('Shoppable Services'!$C$4=$A70,1,0)*IF('Shoppable Services'!$B$4=U$48,U23,0)</f>
        <v>0</v>
      </c>
      <c r="V70" s="4">
        <f>IF('Shoppable Services'!$F$4=$D70,1,0)*IF('Shoppable Services'!$E$4=$C70,1,0)*IF('Shoppable Services'!$D$4=$B70,1,0)*IF('Shoppable Services'!$C$4=$A70,1,0)*IF('Shoppable Services'!$B$4=V$48,V23,0)</f>
        <v>0</v>
      </c>
      <c r="W70" s="4">
        <f>IF('Shoppable Services'!$F$4=$D70,1,0)*IF('Shoppable Services'!$E$4=$C70,1,0)*IF('Shoppable Services'!$D$4=$B70,1,0)*IF('Shoppable Services'!$C$4=$A70,1,0)*IF('Shoppable Services'!$B$4=W$48,W23,0)</f>
        <v>0</v>
      </c>
      <c r="X70" s="4">
        <f>IF('Shoppable Services'!$F$4=$D70,1,0)*IF('Shoppable Services'!$E$4=$C70,1,0)*IF('Shoppable Services'!$D$4=$B70,1,0)*IF('Shoppable Services'!$C$4=$A70,1,0)*IF('Shoppable Services'!$B$4=X$48,X23,0)</f>
        <v>0</v>
      </c>
      <c r="Y70" s="4">
        <f>IF('Shoppable Services'!$F$4=$D70,1,0)*IF('Shoppable Services'!$E$4=$C70,1,0)*IF('Shoppable Services'!$D$4=$B70,1,0)*IF('Shoppable Services'!$C$4=$A70,1,0)*IF('Shoppable Services'!$B$4=Y$48,Y23,0)</f>
        <v>0</v>
      </c>
      <c r="Z70" s="4">
        <f>IF('Shoppable Services'!$F$4=$D70,1,0)*IF('Shoppable Services'!$E$4=$C70,1,0)*IF('Shoppable Services'!$D$4=$B70,1,0)*IF('Shoppable Services'!$C$4=$A70,1,0)*IF('Shoppable Services'!$B$4=Z$48,Z23,0)</f>
        <v>0</v>
      </c>
      <c r="AA70" s="4">
        <f>IF('Shoppable Services'!$F$4=$D70,1,0)*IF('Shoppable Services'!$E$4=$C70,1,0)*IF('Shoppable Services'!$D$4=$B70,1,0)*IF('Shoppable Services'!$C$4=$A70,1,0)*IF('Shoppable Services'!$B$4=AA$48,AA23,0)</f>
        <v>0</v>
      </c>
      <c r="AB70" s="4">
        <f>IF('Shoppable Services'!$F$4=$D70,1,0)*IF('Shoppable Services'!$E$4=$C70,1,0)*IF('Shoppable Services'!$D$4=$B70,1,0)*IF('Shoppable Services'!$C$4=$A70,1,0)*IF('Shoppable Services'!$B$4=AB$48,AB23,0)</f>
        <v>0</v>
      </c>
      <c r="AC70" s="4">
        <f>IF('Shoppable Services'!$F$4=$D70,1,0)*IF('Shoppable Services'!$E$4=$C70,1,0)*IF('Shoppable Services'!$D$4=$B70,1,0)*IF('Shoppable Services'!$C$4=$A70,1,0)*IF('Shoppable Services'!$B$4=AC$48,AC23,0)</f>
        <v>0</v>
      </c>
      <c r="AD70" s="4">
        <f>IF('Shoppable Services'!$F$4=$D70,1,0)*IF('Shoppable Services'!$E$4=$C70,1,0)*IF('Shoppable Services'!$D$4=$B70,1,0)*IF('Shoppable Services'!$C$4=$A70,1,0)*IF('Shoppable Services'!$B$4=AD$48,AD23,0)</f>
        <v>0</v>
      </c>
      <c r="AE70" s="4">
        <f>IF('Shoppable Services'!$F$4=$D70,1,0)*IF('Shoppable Services'!$E$4=$C70,1,0)*IF('Shoppable Services'!$D$4=$B70,1,0)*IF('Shoppable Services'!$C$4=$A70,1,0)*IF('Shoppable Services'!$B$4=AE$48,AE23,0)</f>
        <v>0</v>
      </c>
      <c r="AF70" s="4">
        <f>IF('Shoppable Services'!$F$4=$D70,1,0)*IF('Shoppable Services'!$E$4=$C70,1,0)*IF('Shoppable Services'!$D$4=$B70,1,0)*IF('Shoppable Services'!$C$4=$A70,1,0)*IF('Shoppable Services'!$B$4=AF$48,AF23,0)</f>
        <v>0</v>
      </c>
      <c r="AG70" s="4">
        <f>IF('Shoppable Services'!$F$4=$D70,1,0)*IF('Shoppable Services'!$E$4=$C70,1,0)*IF('Shoppable Services'!$D$4=$B70,1,0)*IF('Shoppable Services'!$C$4=$A70,1,0)*IF('Shoppable Services'!$B$4=AG$48,AG23,0)</f>
        <v>0</v>
      </c>
      <c r="AH70" s="4">
        <f>IF('Shoppable Services'!$F$4=$D70,1,0)*IF('Shoppable Services'!$E$4=$C70,1,0)*IF('Shoppable Services'!$D$4=$B70,1,0)*IF('Shoppable Services'!$C$4=$A70,1,0)*IF('Shoppable Services'!$B$4=AH$48,AH23,0)</f>
        <v>0</v>
      </c>
      <c r="AI70" s="4">
        <f>IF('Shoppable Services'!$F$4=$D70,1,0)*IF('Shoppable Services'!$E$4=$C70,1,0)*IF('Shoppable Services'!$D$4=$B70,1,0)*IF('Shoppable Services'!$C$4=$A70,1,0)*IF('Shoppable Services'!$B$4=AI$48,AI23,0)</f>
        <v>0</v>
      </c>
      <c r="AJ70" s="4">
        <f>IF('Shoppable Services'!$F$4=$D70,1,0)*IF('Shoppable Services'!$E$4=$C70,1,0)*IF('Shoppable Services'!$D$4=$B70,1,0)*IF('Shoppable Services'!$C$4=$A70,1,0)*IF('Shoppable Services'!$B$4=AJ$48,AJ23,0)</f>
        <v>0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56">
      <c r="E71" s="4">
        <f>COUNTIF(E49:E70,"&gt;0")</f>
        <v>1</v>
      </c>
      <c r="F71" s="4">
        <f>COUNTIF(F49:F70,"&gt;0")</f>
        <v>1</v>
      </c>
      <c r="G71" s="4">
        <f>COUNTIF(G49:G70,"&gt;0")</f>
        <v>1</v>
      </c>
      <c r="H71" s="4">
        <f>COUNTIF(H49:H70,"&gt;0")</f>
        <v>1</v>
      </c>
      <c r="I71" s="4">
        <f>COUNTIF(I49:I70,"&gt;0")</f>
        <v>1</v>
      </c>
      <c r="J71" s="4">
        <f>COUNTIF(J49:BE70,"&gt;0")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3914AF-6F63-4A7D-A2F4-F3ABF1C537B9}"/>
</file>

<file path=customXml/itemProps2.xml><?xml version="1.0" encoding="utf-8"?>
<ds:datastoreItem xmlns:ds="http://schemas.openxmlformats.org/officeDocument/2006/customXml" ds:itemID="{F288F184-BC21-42CD-84FA-1BB069686188}"/>
</file>

<file path=customXml/itemProps3.xml><?xml version="1.0" encoding="utf-8"?>
<ds:datastoreItem xmlns:ds="http://schemas.openxmlformats.org/officeDocument/2006/customXml" ds:itemID="{D6F5D508-CC99-4CE5-B47F-03F121EDC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2022-01-31T15:47:04Z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