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hsinc.sharepoint.com/sites/BHPI/Shared Documents/Corrected_CMS Price Transparency Files/North Dakota/"/>
    </mc:Choice>
  </mc:AlternateContent>
  <xr:revisionPtr revIDLastSave="0" documentId="8_{9307747E-3D30-4A95-8486-29B434436C93}" xr6:coauthVersionLast="45" xr6:coauthVersionMax="45" xr10:uidLastSave="{00000000-0000-0000-0000-000000000000}"/>
  <bookViews>
    <workbookView xWindow="0" yWindow="0" windowWidth="28830" windowHeight="16230" xr2:uid="{00000000-000D-0000-FFFF-FFFF00000000}"/>
  </bookViews>
  <sheets>
    <sheet name="Machine Readable" sheetId="1" r:id="rId1"/>
  </sheets>
  <definedNames>
    <definedName name="Sheet1.Sheet1" localSheetId="0">'Machine Readable'!$A$1:$F$40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I2" i="1"/>
  <c r="H2" i="1"/>
</calcChain>
</file>

<file path=xl/sharedStrings.xml><?xml version="1.0" encoding="utf-8"?>
<sst xmlns="http://schemas.openxmlformats.org/spreadsheetml/2006/main" count="269" uniqueCount="60">
  <si>
    <t>Level of Care</t>
  </si>
  <si>
    <t>Specialty</t>
  </si>
  <si>
    <t>Age</t>
  </si>
  <si>
    <t>Rate Type</t>
  </si>
  <si>
    <t>Gross Charge</t>
  </si>
  <si>
    <t>Revenue Code</t>
  </si>
  <si>
    <t>Low Rate</t>
  </si>
  <si>
    <t>High Rate</t>
  </si>
  <si>
    <t>AETNA Rate</t>
  </si>
  <si>
    <t>AETNA RTC Rate</t>
  </si>
  <si>
    <t>BC MINNESOTA Rate</t>
  </si>
  <si>
    <t>BC NORTH DAKOTA Rate</t>
  </si>
  <si>
    <t>BC NORTH DAKOTA RTC Rate</t>
  </si>
  <si>
    <t>BC OTHER Rate</t>
  </si>
  <si>
    <t>BC OTHER RTC Rate</t>
  </si>
  <si>
    <t>BCBS ANTHEM Rate</t>
  </si>
  <si>
    <t>BCBS ANTHEM RTC Rate</t>
  </si>
  <si>
    <t>BCBS FEDERAL Rate</t>
  </si>
  <si>
    <t>BCBS FEDERAL RTC Rate</t>
  </si>
  <si>
    <t>BCBS ILLINOIS Rate</t>
  </si>
  <si>
    <t>BCBS ILLINOIS RTC Rate</t>
  </si>
  <si>
    <t>BCMN PMAP Rate</t>
  </si>
  <si>
    <t>HEALTH PARTNER PMAP Rate</t>
  </si>
  <si>
    <t>HEALTH PARTNERS Rate</t>
  </si>
  <si>
    <t>MEDICA IFB Rate</t>
  </si>
  <si>
    <t>MEDICA UBH Rate</t>
  </si>
  <si>
    <t>MEDICA UBH PMAP Rate</t>
  </si>
  <si>
    <t>MEDICA UBH PMAP RTC Rate</t>
  </si>
  <si>
    <t>MEDICA UBH RTC Rate</t>
  </si>
  <si>
    <t>MISC COUNTY PAYOR Rate</t>
  </si>
  <si>
    <t>PREFERRED ONE Rate</t>
  </si>
  <si>
    <t>PREFERRED ONE RTC Rate</t>
  </si>
  <si>
    <t>SANFORD HEALTH PLAN Rate</t>
  </si>
  <si>
    <t>SANFORD HEALTH RTC Rate</t>
  </si>
  <si>
    <t>SANFORD NDMA EXPANSI Rate</t>
  </si>
  <si>
    <t>SEHSC CONTRACTED SER Rate</t>
  </si>
  <si>
    <t>SELECT CARE Rate</t>
  </si>
  <si>
    <t>TRICARE WEST Rate</t>
  </si>
  <si>
    <t>TRICARE WEST HN Rate</t>
  </si>
  <si>
    <t>TRICARE WEST RTC Rate</t>
  </si>
  <si>
    <t>TRICARE WEST RTC HN Rate</t>
  </si>
  <si>
    <t>UCARE PMAP Rate</t>
  </si>
  <si>
    <t>Inpatient</t>
  </si>
  <si>
    <t>Detox</t>
  </si>
  <si>
    <t>Adolescent</t>
  </si>
  <si>
    <t>% of Charges</t>
  </si>
  <si>
    <t>Per Diem</t>
  </si>
  <si>
    <t>Adult</t>
  </si>
  <si>
    <t>Geriatric</t>
  </si>
  <si>
    <t>Dual-Diagnosis</t>
  </si>
  <si>
    <t>Case Rate/DRG</t>
  </si>
  <si>
    <t>Child</t>
  </si>
  <si>
    <t>Psych</t>
  </si>
  <si>
    <t>Intensive Outpatient(IOP)</t>
  </si>
  <si>
    <t>Partial Hospitalization(PHP)</t>
  </si>
  <si>
    <t>Residential Treatment(RTC)</t>
  </si>
  <si>
    <t>Notes</t>
  </si>
  <si>
    <t>Corrected</t>
  </si>
  <si>
    <t>low val</t>
  </si>
  <si>
    <t>high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</si>
</sst>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,###.00"/>
    <numFmt numFmtId="165" formatCode="#,###,###,###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Fill="1"/>
    <xf numFmtId="164" fontId="2" fillId="0" borderId="0" xfId="0" applyNumberFormat="1" applyFont="1" applyFill="1"/>
    <xf numFmtId="1" fontId="2" fillId="0" borderId="0" xfId="0" applyNumberFormat="1" applyFont="1" applyFill="1"/>
    <xf numFmtId="9" fontId="2" fillId="0" borderId="0" xfId="1" applyFont="1" applyFill="1"/>
    <xf numFmtId="165" fontId="2" fillId="0" borderId="0" xfId="0" applyNumberFormat="1" applyFont="1" applyFill="1"/>
    <xf numFmtId="9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9"/>
  <sheetViews>
    <sheetView tabSelected="1" workbookViewId="0">
      <pane ySplit="1" topLeftCell="A2" activePane="bottomLeft" state="frozen"/>
      <selection pane="bottomLeft" activeCell="I59" sqref="I59"/>
    </sheetView>
  </sheetViews>
  <sheetFormatPr defaultColWidth="8.7109375" defaultRowHeight="15"/>
  <cols>
    <col min="1" max="1" width="29.28515625" style="4" customWidth="1"/>
    <col min="2" max="2" width="13.28515625" style="4" bestFit="1" customWidth="1"/>
    <col min="3" max="3" width="10" style="4" bestFit="1" customWidth="1"/>
    <col min="4" max="4" width="10" style="4" customWidth="1"/>
    <col min="5" max="5" width="14.28515625" style="4" bestFit="1" customWidth="1"/>
    <col min="6" max="6" width="12" style="4" bestFit="1" customWidth="1"/>
    <col min="7" max="7" width="12.85546875" style="6" bestFit="1" customWidth="1"/>
    <col min="8" max="9" width="12.85546875" style="6" customWidth="1"/>
    <col min="10" max="11" width="9.140625" style="4" bestFit="1" customWidth="1"/>
    <col min="12" max="12" width="10.85546875" style="4" customWidth="1"/>
    <col min="13" max="13" width="14.5703125" style="4" customWidth="1"/>
    <col min="14" max="14" width="18.28515625" style="4" customWidth="1"/>
    <col min="15" max="15" width="21.7109375" style="4" customWidth="1"/>
    <col min="16" max="16" width="25.42578125" style="4" customWidth="1"/>
    <col min="17" max="17" width="13.7109375" style="4" customWidth="1"/>
    <col min="18" max="18" width="17.42578125" style="4" customWidth="1"/>
    <col min="19" max="19" width="17.5703125" style="4" customWidth="1"/>
    <col min="20" max="20" width="21.28515625" style="4" customWidth="1"/>
    <col min="21" max="21" width="17.28515625" style="4" customWidth="1"/>
    <col min="22" max="22" width="21" style="4" customWidth="1"/>
    <col min="23" max="23" width="12.42578125" style="4" customWidth="1"/>
    <col min="24" max="24" width="20.5703125" style="4" customWidth="1"/>
    <col min="25" max="25" width="11.7109375" style="4" customWidth="1"/>
    <col min="26" max="26" width="25.85546875" style="4" customWidth="1"/>
    <col min="27" max="27" width="16.7109375" style="4" customWidth="1"/>
    <col min="28" max="28" width="15.140625" style="4" customWidth="1"/>
    <col min="29" max="29" width="20" style="4" customWidth="1"/>
    <col min="30" max="30" width="22" style="4" customWidth="1"/>
    <col min="31" max="31" width="25.7109375" style="4" customWidth="1"/>
    <col min="32" max="32" width="20" style="4" customWidth="1"/>
    <col min="33" max="33" width="23.42578125" style="4" customWidth="1"/>
    <col min="34" max="34" width="14.7109375" style="4" customWidth="1"/>
    <col min="35" max="35" width="18.42578125" style="4" customWidth="1"/>
    <col min="36" max="36" width="25.42578125" style="4" customWidth="1"/>
    <col min="37" max="37" width="24.140625" style="4" customWidth="1"/>
    <col min="38" max="38" width="22.7109375" style="4" customWidth="1"/>
    <col min="39" max="39" width="21.7109375" style="4" customWidth="1"/>
    <col min="40" max="40" width="16" style="4" customWidth="1"/>
    <col min="41" max="41" width="25.140625" style="4" customWidth="1"/>
    <col min="42" max="42" width="23.28515625" style="4" customWidth="1"/>
    <col min="43" max="43" width="25.28515625" style="4" customWidth="1"/>
    <col min="44" max="44" width="24.28515625" style="4" customWidth="1"/>
    <col min="45" max="45" width="16.5703125" style="4" bestFit="1" customWidth="1"/>
    <col min="46" max="16384" width="8.7109375" style="4"/>
  </cols>
  <sheetData>
    <row r="1" spans="1:45" ht="45">
      <c r="A1" s="1" t="s">
        <v>0</v>
      </c>
      <c r="B1" s="1" t="s">
        <v>1</v>
      </c>
      <c r="C1" s="1" t="s">
        <v>2</v>
      </c>
      <c r="D1" s="1" t="s">
        <v>56</v>
      </c>
      <c r="E1" s="1" t="s">
        <v>3</v>
      </c>
      <c r="F1" s="2" t="s">
        <v>4</v>
      </c>
      <c r="G1" s="3" t="s">
        <v>5</v>
      </c>
      <c r="H1" s="3" t="s">
        <v>58</v>
      </c>
      <c r="I1" s="3" t="s">
        <v>59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</row>
    <row r="2" spans="1:45">
      <c r="A2" s="4" t="s">
        <v>42</v>
      </c>
      <c r="B2" s="4" t="s">
        <v>43</v>
      </c>
      <c r="C2" s="4" t="s">
        <v>44</v>
      </c>
      <c r="E2" s="4" t="s">
        <v>45</v>
      </c>
      <c r="F2" s="5">
        <v>1960</v>
      </c>
      <c r="G2" s="6">
        <v>124</v>
      </c>
      <c r="H2" s="9">
        <f>_xlfn.MINIFS(L2:AS2,L2:AS2,"&gt; 0")</f>
        <v>0.8</v>
      </c>
      <c r="I2" s="9">
        <f>MAX(L2:AS2)</f>
        <v>0.8</v>
      </c>
      <c r="J2" s="7">
        <v>0.8</v>
      </c>
      <c r="K2" s="7">
        <v>0.8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7">
        <v>0.8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</row>
    <row r="3" spans="1:45">
      <c r="A3" s="4" t="s">
        <v>42</v>
      </c>
      <c r="B3" s="4" t="s">
        <v>43</v>
      </c>
      <c r="C3" s="4" t="s">
        <v>47</v>
      </c>
      <c r="E3" s="4" t="s">
        <v>45</v>
      </c>
      <c r="F3" s="5">
        <v>1960</v>
      </c>
      <c r="G3" s="6">
        <v>124</v>
      </c>
      <c r="H3" s="9">
        <f t="shared" ref="H3:H55" si="0">_xlfn.MINIFS(L3:AS3,L3:AS3,"&gt; 0")</f>
        <v>0.8</v>
      </c>
      <c r="I3" s="9">
        <f t="shared" ref="I3:I55" si="1">MAX(L3:AS3)</f>
        <v>0.8</v>
      </c>
      <c r="J3" s="7">
        <v>0.8</v>
      </c>
      <c r="K3" s="7">
        <v>0.8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7">
        <v>0.8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</row>
    <row r="4" spans="1:45">
      <c r="A4" s="4" t="s">
        <v>42</v>
      </c>
      <c r="B4" s="4" t="s">
        <v>43</v>
      </c>
      <c r="C4" s="4" t="s">
        <v>48</v>
      </c>
      <c r="E4" s="4" t="s">
        <v>45</v>
      </c>
      <c r="F4" s="5">
        <v>1960</v>
      </c>
      <c r="G4" s="6">
        <v>124</v>
      </c>
      <c r="H4" s="9">
        <f t="shared" si="0"/>
        <v>0.8</v>
      </c>
      <c r="I4" s="9">
        <f t="shared" si="1"/>
        <v>0.8</v>
      </c>
      <c r="J4" s="7">
        <v>0.8</v>
      </c>
      <c r="K4" s="7">
        <v>0.8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7">
        <v>0.8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</row>
    <row r="5" spans="1:45">
      <c r="A5" s="4" t="s">
        <v>42</v>
      </c>
      <c r="B5" s="4" t="s">
        <v>43</v>
      </c>
      <c r="C5" s="4" t="s">
        <v>44</v>
      </c>
      <c r="E5" s="4" t="s">
        <v>46</v>
      </c>
      <c r="F5" s="5">
        <v>1960</v>
      </c>
      <c r="G5" s="6">
        <v>124</v>
      </c>
      <c r="H5" s="6">
        <f t="shared" si="0"/>
        <v>940</v>
      </c>
      <c r="I5" s="6">
        <f t="shared" si="1"/>
        <v>1422.8</v>
      </c>
      <c r="J5" s="5">
        <v>940</v>
      </c>
      <c r="K5" s="5">
        <v>1423</v>
      </c>
      <c r="L5" s="8">
        <v>0</v>
      </c>
      <c r="M5" s="8">
        <v>0</v>
      </c>
      <c r="N5" s="8">
        <v>1422.8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940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</row>
    <row r="6" spans="1:45">
      <c r="A6" s="4" t="s">
        <v>42</v>
      </c>
      <c r="B6" s="4" t="s">
        <v>43</v>
      </c>
      <c r="C6" s="4" t="s">
        <v>47</v>
      </c>
      <c r="E6" s="4" t="s">
        <v>46</v>
      </c>
      <c r="F6" s="5">
        <v>1960</v>
      </c>
      <c r="G6" s="6">
        <v>124</v>
      </c>
      <c r="H6" s="6">
        <f t="shared" si="0"/>
        <v>940</v>
      </c>
      <c r="I6" s="6">
        <f t="shared" si="1"/>
        <v>1422.8</v>
      </c>
      <c r="J6" s="5">
        <v>940</v>
      </c>
      <c r="K6" s="5">
        <v>1423</v>
      </c>
      <c r="L6" s="8">
        <v>0</v>
      </c>
      <c r="M6" s="8">
        <v>0</v>
      </c>
      <c r="N6" s="8">
        <v>1422.8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940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</row>
    <row r="7" spans="1:45">
      <c r="A7" s="4" t="s">
        <v>42</v>
      </c>
      <c r="B7" s="4" t="s">
        <v>43</v>
      </c>
      <c r="C7" s="4" t="s">
        <v>48</v>
      </c>
      <c r="E7" s="4" t="s">
        <v>46</v>
      </c>
      <c r="F7" s="5">
        <v>1960</v>
      </c>
      <c r="G7" s="6">
        <v>124</v>
      </c>
      <c r="H7" s="6">
        <f t="shared" si="0"/>
        <v>940</v>
      </c>
      <c r="I7" s="6">
        <f t="shared" si="1"/>
        <v>1422.8</v>
      </c>
      <c r="J7" s="5">
        <v>940</v>
      </c>
      <c r="K7" s="5">
        <v>1423</v>
      </c>
      <c r="L7" s="8">
        <v>0</v>
      </c>
      <c r="M7" s="8">
        <v>0</v>
      </c>
      <c r="N7" s="8">
        <v>1422.8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940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</row>
    <row r="8" spans="1:45">
      <c r="A8" s="4" t="s">
        <v>42</v>
      </c>
      <c r="B8" s="4" t="s">
        <v>49</v>
      </c>
      <c r="C8" s="4" t="s">
        <v>44</v>
      </c>
      <c r="E8" s="4" t="s">
        <v>45</v>
      </c>
      <c r="F8" s="5">
        <v>1960</v>
      </c>
      <c r="G8" s="6">
        <v>124</v>
      </c>
      <c r="H8" s="9">
        <f t="shared" si="0"/>
        <v>0.7</v>
      </c>
      <c r="I8" s="9">
        <f t="shared" si="1"/>
        <v>0.92</v>
      </c>
      <c r="J8" s="7">
        <v>0.7</v>
      </c>
      <c r="K8" s="7">
        <v>0.92</v>
      </c>
      <c r="L8" s="7">
        <v>0.92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7">
        <v>0.7</v>
      </c>
      <c r="AA8" s="7">
        <v>0.7</v>
      </c>
      <c r="AB8" s="7">
        <v>0.92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7">
        <v>0.8</v>
      </c>
      <c r="AK8" s="8">
        <v>0</v>
      </c>
      <c r="AL8" s="8">
        <v>0</v>
      </c>
      <c r="AM8" s="8">
        <v>0</v>
      </c>
      <c r="AN8" s="7">
        <v>0.92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</row>
    <row r="9" spans="1:45">
      <c r="A9" s="4" t="s">
        <v>42</v>
      </c>
      <c r="B9" s="4" t="s">
        <v>49</v>
      </c>
      <c r="C9" s="4" t="s">
        <v>47</v>
      </c>
      <c r="E9" s="4" t="s">
        <v>45</v>
      </c>
      <c r="F9" s="5">
        <v>1960</v>
      </c>
      <c r="G9" s="6">
        <v>124</v>
      </c>
      <c r="H9" s="9">
        <f t="shared" si="0"/>
        <v>0.7</v>
      </c>
      <c r="I9" s="9">
        <f t="shared" si="1"/>
        <v>0.92</v>
      </c>
      <c r="J9" s="7">
        <v>0.7</v>
      </c>
      <c r="K9" s="7">
        <v>0.92</v>
      </c>
      <c r="L9" s="7">
        <v>0.92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7">
        <v>0.7</v>
      </c>
      <c r="AA9" s="7">
        <v>0.7</v>
      </c>
      <c r="AB9" s="7">
        <v>0.92</v>
      </c>
      <c r="AC9" s="8">
        <v>0</v>
      </c>
      <c r="AD9" s="8">
        <v>0</v>
      </c>
      <c r="AE9" s="8">
        <v>0</v>
      </c>
      <c r="AF9" s="8">
        <v>0</v>
      </c>
      <c r="AG9" s="7">
        <v>0.7</v>
      </c>
      <c r="AH9" s="8">
        <v>0</v>
      </c>
      <c r="AI9" s="8">
        <v>0</v>
      </c>
      <c r="AJ9" s="7">
        <v>0.8</v>
      </c>
      <c r="AK9" s="8">
        <v>0</v>
      </c>
      <c r="AL9" s="8">
        <v>0</v>
      </c>
      <c r="AM9" s="8">
        <v>0</v>
      </c>
      <c r="AN9" s="7">
        <v>0.92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</row>
    <row r="10" spans="1:45">
      <c r="A10" s="4" t="s">
        <v>42</v>
      </c>
      <c r="B10" s="4" t="s">
        <v>49</v>
      </c>
      <c r="C10" s="4" t="s">
        <v>51</v>
      </c>
      <c r="E10" s="4" t="s">
        <v>45</v>
      </c>
      <c r="F10" s="5">
        <v>1960</v>
      </c>
      <c r="G10" s="6">
        <v>124</v>
      </c>
      <c r="H10" s="9">
        <f t="shared" si="0"/>
        <v>0.7</v>
      </c>
      <c r="I10" s="9">
        <f t="shared" si="1"/>
        <v>0.92</v>
      </c>
      <c r="J10" s="7">
        <v>0.7</v>
      </c>
      <c r="K10" s="7">
        <v>0.92</v>
      </c>
      <c r="L10" s="7">
        <v>0.92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7">
        <v>0.7</v>
      </c>
      <c r="AA10" s="7">
        <v>0.7</v>
      </c>
      <c r="AB10" s="7">
        <v>0.92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7">
        <v>0.8</v>
      </c>
      <c r="AK10" s="8">
        <v>0</v>
      </c>
      <c r="AL10" s="8">
        <v>0</v>
      </c>
      <c r="AM10" s="8">
        <v>0</v>
      </c>
      <c r="AN10" s="7">
        <v>0.92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</row>
    <row r="11" spans="1:45">
      <c r="A11" s="4" t="s">
        <v>42</v>
      </c>
      <c r="B11" s="4" t="s">
        <v>49</v>
      </c>
      <c r="C11" s="4" t="s">
        <v>48</v>
      </c>
      <c r="E11" s="4" t="s">
        <v>45</v>
      </c>
      <c r="F11" s="5">
        <v>1960</v>
      </c>
      <c r="G11" s="6">
        <v>124</v>
      </c>
      <c r="H11" s="9">
        <f t="shared" si="0"/>
        <v>0.7</v>
      </c>
      <c r="I11" s="9">
        <f t="shared" si="1"/>
        <v>0.92</v>
      </c>
      <c r="J11" s="7">
        <v>0.7</v>
      </c>
      <c r="K11" s="7">
        <v>0.92</v>
      </c>
      <c r="L11" s="7">
        <v>0.92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7">
        <v>0.7</v>
      </c>
      <c r="AA11" s="7">
        <v>0.7</v>
      </c>
      <c r="AB11" s="7">
        <v>0.92</v>
      </c>
      <c r="AC11" s="8">
        <v>0</v>
      </c>
      <c r="AD11" s="8">
        <v>0</v>
      </c>
      <c r="AE11" s="8">
        <v>0</v>
      </c>
      <c r="AF11" s="8">
        <v>0</v>
      </c>
      <c r="AG11" s="7">
        <v>0.7</v>
      </c>
      <c r="AH11" s="8">
        <v>0</v>
      </c>
      <c r="AI11" s="8">
        <v>0</v>
      </c>
      <c r="AJ11" s="7">
        <v>0.8</v>
      </c>
      <c r="AK11" s="8">
        <v>0</v>
      </c>
      <c r="AL11" s="8">
        <v>0</v>
      </c>
      <c r="AM11" s="8">
        <v>0</v>
      </c>
      <c r="AN11" s="7">
        <v>0.92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</row>
    <row r="12" spans="1:45">
      <c r="A12" s="4" t="s">
        <v>42</v>
      </c>
      <c r="B12" s="4" t="s">
        <v>49</v>
      </c>
      <c r="C12" s="4" t="s">
        <v>44</v>
      </c>
      <c r="E12" s="4" t="s">
        <v>50</v>
      </c>
      <c r="F12" s="5">
        <v>1960</v>
      </c>
      <c r="G12" s="6">
        <v>124</v>
      </c>
      <c r="H12" s="6">
        <f t="shared" si="0"/>
        <v>5646.81</v>
      </c>
      <c r="I12" s="6">
        <f t="shared" si="1"/>
        <v>14535</v>
      </c>
      <c r="J12" s="5">
        <v>5646.81</v>
      </c>
      <c r="K12" s="5">
        <v>14535</v>
      </c>
      <c r="L12" s="8">
        <v>0</v>
      </c>
      <c r="M12" s="8">
        <v>0</v>
      </c>
      <c r="N12" s="8">
        <v>0</v>
      </c>
      <c r="O12" s="8">
        <v>14535</v>
      </c>
      <c r="P12" s="8">
        <v>0</v>
      </c>
      <c r="Q12" s="8">
        <v>14535</v>
      </c>
      <c r="R12" s="8">
        <v>0</v>
      </c>
      <c r="S12" s="8">
        <v>14535</v>
      </c>
      <c r="T12" s="8">
        <v>0</v>
      </c>
      <c r="U12" s="8">
        <v>14535</v>
      </c>
      <c r="V12" s="8">
        <v>0</v>
      </c>
      <c r="W12" s="8">
        <v>14535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5646.81</v>
      </c>
    </row>
    <row r="13" spans="1:45">
      <c r="A13" s="4" t="s">
        <v>42</v>
      </c>
      <c r="B13" s="4" t="s">
        <v>49</v>
      </c>
      <c r="C13" s="4" t="s">
        <v>47</v>
      </c>
      <c r="E13" s="4" t="s">
        <v>50</v>
      </c>
      <c r="F13" s="5">
        <v>1960</v>
      </c>
      <c r="G13" s="6">
        <v>124</v>
      </c>
      <c r="H13" s="6">
        <f t="shared" si="0"/>
        <v>5646.81</v>
      </c>
      <c r="I13" s="6">
        <f t="shared" si="1"/>
        <v>14535</v>
      </c>
      <c r="J13" s="5">
        <v>5646.81</v>
      </c>
      <c r="K13" s="5">
        <v>14535</v>
      </c>
      <c r="L13" s="8">
        <v>0</v>
      </c>
      <c r="M13" s="8">
        <v>0</v>
      </c>
      <c r="N13" s="8">
        <v>0</v>
      </c>
      <c r="O13" s="8">
        <v>14535</v>
      </c>
      <c r="P13" s="8">
        <v>0</v>
      </c>
      <c r="Q13" s="8">
        <v>14535</v>
      </c>
      <c r="R13" s="8">
        <v>0</v>
      </c>
      <c r="S13" s="8">
        <v>14535</v>
      </c>
      <c r="T13" s="8">
        <v>0</v>
      </c>
      <c r="U13" s="8">
        <v>14535</v>
      </c>
      <c r="V13" s="8">
        <v>0</v>
      </c>
      <c r="W13" s="8">
        <v>14535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5646.81</v>
      </c>
    </row>
    <row r="14" spans="1:45">
      <c r="A14" s="4" t="s">
        <v>42</v>
      </c>
      <c r="B14" s="4" t="s">
        <v>49</v>
      </c>
      <c r="C14" s="4" t="s">
        <v>51</v>
      </c>
      <c r="E14" s="4" t="s">
        <v>50</v>
      </c>
      <c r="F14" s="5">
        <v>1960</v>
      </c>
      <c r="G14" s="6">
        <v>124</v>
      </c>
      <c r="H14" s="6">
        <f t="shared" si="0"/>
        <v>14535</v>
      </c>
      <c r="I14" s="6">
        <f t="shared" si="1"/>
        <v>14535</v>
      </c>
      <c r="J14" s="5">
        <v>14535</v>
      </c>
      <c r="K14" s="5">
        <v>14535</v>
      </c>
      <c r="L14" s="8">
        <v>0</v>
      </c>
      <c r="M14" s="8">
        <v>0</v>
      </c>
      <c r="N14" s="8">
        <v>0</v>
      </c>
      <c r="O14" s="8">
        <v>14535</v>
      </c>
      <c r="P14" s="8">
        <v>0</v>
      </c>
      <c r="Q14" s="8">
        <v>14535</v>
      </c>
      <c r="R14" s="8">
        <v>0</v>
      </c>
      <c r="S14" s="8">
        <v>14535</v>
      </c>
      <c r="T14" s="8">
        <v>0</v>
      </c>
      <c r="U14" s="8">
        <v>14535</v>
      </c>
      <c r="V14" s="8">
        <v>0</v>
      </c>
      <c r="W14" s="8">
        <v>14535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</row>
    <row r="15" spans="1:45">
      <c r="A15" s="4" t="s">
        <v>42</v>
      </c>
      <c r="B15" s="4" t="s">
        <v>49</v>
      </c>
      <c r="C15" s="4" t="s">
        <v>48</v>
      </c>
      <c r="E15" s="4" t="s">
        <v>50</v>
      </c>
      <c r="F15" s="5">
        <v>1960</v>
      </c>
      <c r="G15" s="6">
        <v>124</v>
      </c>
      <c r="H15" s="6">
        <f t="shared" si="0"/>
        <v>5646.81</v>
      </c>
      <c r="I15" s="6">
        <f t="shared" si="1"/>
        <v>14535</v>
      </c>
      <c r="J15" s="5">
        <v>5646.81</v>
      </c>
      <c r="K15" s="5">
        <v>14535</v>
      </c>
      <c r="L15" s="8">
        <v>0</v>
      </c>
      <c r="M15" s="8">
        <v>0</v>
      </c>
      <c r="N15" s="8">
        <v>0</v>
      </c>
      <c r="O15" s="8">
        <v>14535</v>
      </c>
      <c r="P15" s="8">
        <v>0</v>
      </c>
      <c r="Q15" s="8">
        <v>14535</v>
      </c>
      <c r="R15" s="8">
        <v>0</v>
      </c>
      <c r="S15" s="8">
        <v>14535</v>
      </c>
      <c r="T15" s="8">
        <v>0</v>
      </c>
      <c r="U15" s="8">
        <v>14535</v>
      </c>
      <c r="V15" s="8">
        <v>0</v>
      </c>
      <c r="W15" s="8">
        <v>14535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5646.81</v>
      </c>
    </row>
    <row r="16" spans="1:45">
      <c r="A16" s="4" t="s">
        <v>42</v>
      </c>
      <c r="B16" s="4" t="s">
        <v>49</v>
      </c>
      <c r="C16" s="4" t="s">
        <v>44</v>
      </c>
      <c r="E16" s="4" t="s">
        <v>46</v>
      </c>
      <c r="F16" s="5">
        <v>1960</v>
      </c>
      <c r="G16" s="6">
        <v>124</v>
      </c>
      <c r="H16" s="6">
        <f t="shared" si="0"/>
        <v>940</v>
      </c>
      <c r="I16" s="6">
        <f t="shared" si="1"/>
        <v>1790.1</v>
      </c>
      <c r="J16" s="5">
        <v>940</v>
      </c>
      <c r="K16" s="5">
        <v>1790.1</v>
      </c>
      <c r="L16" s="8">
        <v>0</v>
      </c>
      <c r="M16" s="8">
        <v>0</v>
      </c>
      <c r="N16" s="8">
        <v>1422.8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940</v>
      </c>
      <c r="Z16" s="8">
        <v>0</v>
      </c>
      <c r="AA16" s="8">
        <v>0</v>
      </c>
      <c r="AB16" s="8">
        <v>0</v>
      </c>
      <c r="AC16" s="8">
        <v>1061</v>
      </c>
      <c r="AD16" s="8">
        <v>1061</v>
      </c>
      <c r="AE16" s="8">
        <v>0</v>
      </c>
      <c r="AF16" s="8">
        <v>0</v>
      </c>
      <c r="AG16" s="8">
        <v>0</v>
      </c>
      <c r="AH16" s="8">
        <v>1117</v>
      </c>
      <c r="AI16" s="8">
        <v>0</v>
      </c>
      <c r="AJ16" s="8">
        <v>0</v>
      </c>
      <c r="AK16" s="8">
        <v>0</v>
      </c>
      <c r="AL16" s="8">
        <v>1790.1</v>
      </c>
      <c r="AM16" s="8">
        <v>0</v>
      </c>
      <c r="AN16" s="8">
        <v>0</v>
      </c>
      <c r="AO16" s="8">
        <v>1217.3499999999999</v>
      </c>
      <c r="AP16" s="8">
        <v>1217.3499999999999</v>
      </c>
      <c r="AQ16" s="8">
        <v>0</v>
      </c>
      <c r="AR16" s="8">
        <v>0</v>
      </c>
      <c r="AS16" s="8">
        <v>0</v>
      </c>
    </row>
    <row r="17" spans="1:45">
      <c r="A17" s="4" t="s">
        <v>42</v>
      </c>
      <c r="B17" s="4" t="s">
        <v>49</v>
      </c>
      <c r="C17" s="4" t="s">
        <v>47</v>
      </c>
      <c r="E17" s="4" t="s">
        <v>46</v>
      </c>
      <c r="F17" s="5">
        <v>1960</v>
      </c>
      <c r="G17" s="6">
        <v>124</v>
      </c>
      <c r="H17" s="6">
        <f t="shared" si="0"/>
        <v>940</v>
      </c>
      <c r="I17" s="6">
        <f t="shared" si="1"/>
        <v>1790.1</v>
      </c>
      <c r="J17" s="5">
        <v>940</v>
      </c>
      <c r="K17" s="5">
        <v>1790.1</v>
      </c>
      <c r="L17" s="8">
        <v>0</v>
      </c>
      <c r="M17" s="8">
        <v>0</v>
      </c>
      <c r="N17" s="8">
        <v>1422.8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940</v>
      </c>
      <c r="Z17" s="8">
        <v>0</v>
      </c>
      <c r="AA17" s="8">
        <v>0</v>
      </c>
      <c r="AB17" s="8">
        <v>0</v>
      </c>
      <c r="AC17" s="8">
        <v>1061</v>
      </c>
      <c r="AD17" s="8">
        <v>1061</v>
      </c>
      <c r="AE17" s="8">
        <v>0</v>
      </c>
      <c r="AF17" s="8">
        <v>0</v>
      </c>
      <c r="AG17" s="8">
        <v>0</v>
      </c>
      <c r="AH17" s="8">
        <v>1117</v>
      </c>
      <c r="AI17" s="8">
        <v>0</v>
      </c>
      <c r="AJ17" s="8">
        <v>0</v>
      </c>
      <c r="AK17" s="8">
        <v>0</v>
      </c>
      <c r="AL17" s="8">
        <v>1790.1</v>
      </c>
      <c r="AM17" s="8">
        <v>0</v>
      </c>
      <c r="AN17" s="8">
        <v>0</v>
      </c>
      <c r="AO17" s="8">
        <v>1217.3499999999999</v>
      </c>
      <c r="AP17" s="8">
        <v>1217.3499999999999</v>
      </c>
      <c r="AQ17" s="8">
        <v>0</v>
      </c>
      <c r="AR17" s="8">
        <v>0</v>
      </c>
      <c r="AS17" s="8">
        <v>0</v>
      </c>
    </row>
    <row r="18" spans="1:45">
      <c r="A18" s="4" t="s">
        <v>42</v>
      </c>
      <c r="B18" s="4" t="s">
        <v>49</v>
      </c>
      <c r="C18" s="4" t="s">
        <v>51</v>
      </c>
      <c r="E18" s="4" t="s">
        <v>46</v>
      </c>
      <c r="F18" s="5">
        <v>1960</v>
      </c>
      <c r="G18" s="6">
        <v>124</v>
      </c>
      <c r="H18" s="6">
        <f t="shared" si="0"/>
        <v>940</v>
      </c>
      <c r="I18" s="6">
        <f t="shared" si="1"/>
        <v>1790.1</v>
      </c>
      <c r="J18" s="5">
        <v>940</v>
      </c>
      <c r="K18" s="5">
        <v>1790.1</v>
      </c>
      <c r="L18" s="8">
        <v>0</v>
      </c>
      <c r="M18" s="8">
        <v>0</v>
      </c>
      <c r="N18" s="8">
        <v>1422.8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940</v>
      </c>
      <c r="Z18" s="8">
        <v>0</v>
      </c>
      <c r="AA18" s="8">
        <v>0</v>
      </c>
      <c r="AB18" s="8">
        <v>0</v>
      </c>
      <c r="AC18" s="8">
        <v>1129</v>
      </c>
      <c r="AD18" s="8">
        <v>1129</v>
      </c>
      <c r="AE18" s="8">
        <v>0</v>
      </c>
      <c r="AF18" s="8">
        <v>0</v>
      </c>
      <c r="AG18" s="8">
        <v>0</v>
      </c>
      <c r="AH18" s="8">
        <v>1117</v>
      </c>
      <c r="AI18" s="8">
        <v>0</v>
      </c>
      <c r="AJ18" s="8">
        <v>0</v>
      </c>
      <c r="AK18" s="8">
        <v>0</v>
      </c>
      <c r="AL18" s="8">
        <v>1790.1</v>
      </c>
      <c r="AM18" s="8">
        <v>0</v>
      </c>
      <c r="AN18" s="8">
        <v>0</v>
      </c>
      <c r="AO18" s="8">
        <v>1217.3499999999999</v>
      </c>
      <c r="AP18" s="8">
        <v>1217.3499999999999</v>
      </c>
      <c r="AQ18" s="8">
        <v>0</v>
      </c>
      <c r="AR18" s="8">
        <v>0</v>
      </c>
      <c r="AS18" s="8">
        <v>0</v>
      </c>
    </row>
    <row r="19" spans="1:45">
      <c r="A19" s="4" t="s">
        <v>42</v>
      </c>
      <c r="B19" s="4" t="s">
        <v>49</v>
      </c>
      <c r="C19" s="4" t="s">
        <v>48</v>
      </c>
      <c r="E19" s="4" t="s">
        <v>46</v>
      </c>
      <c r="F19" s="5">
        <v>1960</v>
      </c>
      <c r="G19" s="6">
        <v>124</v>
      </c>
      <c r="H19" s="6">
        <f t="shared" si="0"/>
        <v>940</v>
      </c>
      <c r="I19" s="6">
        <f t="shared" si="1"/>
        <v>1790.1</v>
      </c>
      <c r="J19" s="5">
        <v>940</v>
      </c>
      <c r="K19" s="5">
        <v>1790.1</v>
      </c>
      <c r="L19" s="8">
        <v>0</v>
      </c>
      <c r="M19" s="8">
        <v>0</v>
      </c>
      <c r="N19" s="8">
        <v>1422.8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940</v>
      </c>
      <c r="Z19" s="8">
        <v>0</v>
      </c>
      <c r="AA19" s="8">
        <v>0</v>
      </c>
      <c r="AB19" s="8">
        <v>0</v>
      </c>
      <c r="AC19" s="8">
        <v>1061</v>
      </c>
      <c r="AD19" s="8">
        <v>1061</v>
      </c>
      <c r="AE19" s="8">
        <v>0</v>
      </c>
      <c r="AF19" s="8">
        <v>0</v>
      </c>
      <c r="AG19" s="8">
        <v>0</v>
      </c>
      <c r="AH19" s="8">
        <v>1117</v>
      </c>
      <c r="AI19" s="8">
        <v>0</v>
      </c>
      <c r="AJ19" s="8">
        <v>0</v>
      </c>
      <c r="AK19" s="8">
        <v>0</v>
      </c>
      <c r="AL19" s="8">
        <v>1790.1</v>
      </c>
      <c r="AM19" s="8">
        <v>0</v>
      </c>
      <c r="AN19" s="8">
        <v>0</v>
      </c>
      <c r="AO19" s="8">
        <v>1217.3499999999999</v>
      </c>
      <c r="AP19" s="8">
        <v>1217.3499999999999</v>
      </c>
      <c r="AQ19" s="8">
        <v>0</v>
      </c>
      <c r="AR19" s="8">
        <v>0</v>
      </c>
      <c r="AS19" s="8">
        <v>0</v>
      </c>
    </row>
    <row r="20" spans="1:45">
      <c r="A20" s="4" t="s">
        <v>42</v>
      </c>
      <c r="B20" s="4" t="s">
        <v>52</v>
      </c>
      <c r="C20" s="4" t="s">
        <v>44</v>
      </c>
      <c r="E20" s="4" t="s">
        <v>45</v>
      </c>
      <c r="F20" s="5">
        <v>1960</v>
      </c>
      <c r="G20" s="6">
        <v>124</v>
      </c>
      <c r="H20" s="9">
        <f t="shared" si="0"/>
        <v>0.7</v>
      </c>
      <c r="I20" s="9">
        <f t="shared" si="1"/>
        <v>0.92</v>
      </c>
      <c r="J20" s="7">
        <v>0.7</v>
      </c>
      <c r="K20" s="7">
        <v>0.92</v>
      </c>
      <c r="L20" s="7">
        <v>0.92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7">
        <v>0.7</v>
      </c>
      <c r="AA20" s="7">
        <v>0.7</v>
      </c>
      <c r="AB20" s="7">
        <v>0.92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7">
        <v>0.8</v>
      </c>
      <c r="AK20" s="8">
        <v>0</v>
      </c>
      <c r="AL20" s="8">
        <v>0</v>
      </c>
      <c r="AM20" s="8">
        <v>0</v>
      </c>
      <c r="AN20" s="7">
        <v>0.92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</row>
    <row r="21" spans="1:45">
      <c r="A21" s="4" t="s">
        <v>42</v>
      </c>
      <c r="B21" s="4" t="s">
        <v>52</v>
      </c>
      <c r="C21" s="4" t="s">
        <v>47</v>
      </c>
      <c r="E21" s="4" t="s">
        <v>45</v>
      </c>
      <c r="F21" s="5">
        <v>1960</v>
      </c>
      <c r="G21" s="6">
        <v>124</v>
      </c>
      <c r="H21" s="9">
        <f t="shared" si="0"/>
        <v>0.7</v>
      </c>
      <c r="I21" s="9">
        <f t="shared" si="1"/>
        <v>0.92</v>
      </c>
      <c r="J21" s="7">
        <v>0.7</v>
      </c>
      <c r="K21" s="7">
        <v>0.92</v>
      </c>
      <c r="L21" s="7">
        <v>0.92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7">
        <v>0.7</v>
      </c>
      <c r="AA21" s="7">
        <v>0.7</v>
      </c>
      <c r="AB21" s="7">
        <v>0.92</v>
      </c>
      <c r="AC21" s="8">
        <v>0</v>
      </c>
      <c r="AD21" s="8">
        <v>0</v>
      </c>
      <c r="AE21" s="8">
        <v>0</v>
      </c>
      <c r="AF21" s="8">
        <v>0</v>
      </c>
      <c r="AG21" s="7">
        <v>0.7</v>
      </c>
      <c r="AH21" s="8">
        <v>0</v>
      </c>
      <c r="AI21" s="8">
        <v>0</v>
      </c>
      <c r="AJ21" s="7">
        <v>0.8</v>
      </c>
      <c r="AK21" s="8">
        <v>0</v>
      </c>
      <c r="AL21" s="8">
        <v>0</v>
      </c>
      <c r="AM21" s="8">
        <v>0</v>
      </c>
      <c r="AN21" s="7">
        <v>0.92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</row>
    <row r="22" spans="1:45">
      <c r="A22" s="4" t="s">
        <v>42</v>
      </c>
      <c r="B22" s="4" t="s">
        <v>52</v>
      </c>
      <c r="C22" s="4" t="s">
        <v>51</v>
      </c>
      <c r="E22" s="4" t="s">
        <v>45</v>
      </c>
      <c r="F22" s="5">
        <v>1960</v>
      </c>
      <c r="G22" s="6">
        <v>124</v>
      </c>
      <c r="H22" s="9">
        <f t="shared" si="0"/>
        <v>0.7</v>
      </c>
      <c r="I22" s="9">
        <f t="shared" si="1"/>
        <v>0.92</v>
      </c>
      <c r="J22" s="7">
        <v>0.7</v>
      </c>
      <c r="K22" s="7">
        <v>0.92</v>
      </c>
      <c r="L22" s="7">
        <v>0.92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7">
        <v>0.7</v>
      </c>
      <c r="AA22" s="7">
        <v>0.7</v>
      </c>
      <c r="AB22" s="7">
        <v>0.92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7">
        <v>0.8</v>
      </c>
      <c r="AK22" s="8">
        <v>0</v>
      </c>
      <c r="AL22" s="8">
        <v>0</v>
      </c>
      <c r="AM22" s="8">
        <v>0</v>
      </c>
      <c r="AN22" s="7">
        <v>0.92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</row>
    <row r="23" spans="1:45">
      <c r="A23" s="4" t="s">
        <v>42</v>
      </c>
      <c r="B23" s="4" t="s">
        <v>52</v>
      </c>
      <c r="C23" s="4" t="s">
        <v>48</v>
      </c>
      <c r="E23" s="4" t="s">
        <v>45</v>
      </c>
      <c r="F23" s="5">
        <v>1960</v>
      </c>
      <c r="G23" s="6">
        <v>124</v>
      </c>
      <c r="H23" s="9">
        <f t="shared" si="0"/>
        <v>0.7</v>
      </c>
      <c r="I23" s="9">
        <f t="shared" si="1"/>
        <v>0.92</v>
      </c>
      <c r="J23" s="7">
        <v>0.7</v>
      </c>
      <c r="K23" s="7">
        <v>0.92</v>
      </c>
      <c r="L23" s="7">
        <v>0.92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7">
        <v>0.7</v>
      </c>
      <c r="AA23" s="7">
        <v>0.7</v>
      </c>
      <c r="AB23" s="7">
        <v>0.92</v>
      </c>
      <c r="AC23" s="8">
        <v>0</v>
      </c>
      <c r="AD23" s="8">
        <v>0</v>
      </c>
      <c r="AE23" s="8">
        <v>0</v>
      </c>
      <c r="AF23" s="8">
        <v>0</v>
      </c>
      <c r="AG23" s="7">
        <v>0.7</v>
      </c>
      <c r="AH23" s="8">
        <v>0</v>
      </c>
      <c r="AI23" s="8">
        <v>0</v>
      </c>
      <c r="AJ23" s="7">
        <v>0.8</v>
      </c>
      <c r="AK23" s="8">
        <v>0</v>
      </c>
      <c r="AL23" s="8">
        <v>0</v>
      </c>
      <c r="AM23" s="8">
        <v>0</v>
      </c>
      <c r="AN23" s="7">
        <v>0.92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</row>
    <row r="24" spans="1:45">
      <c r="A24" s="4" t="s">
        <v>42</v>
      </c>
      <c r="B24" s="4" t="s">
        <v>52</v>
      </c>
      <c r="C24" s="4" t="s">
        <v>44</v>
      </c>
      <c r="E24" s="4" t="s">
        <v>50</v>
      </c>
      <c r="F24" s="5">
        <v>1960</v>
      </c>
      <c r="G24" s="6">
        <v>124</v>
      </c>
      <c r="H24" s="6">
        <f t="shared" si="0"/>
        <v>5646.81</v>
      </c>
      <c r="I24" s="6">
        <f t="shared" si="1"/>
        <v>14535</v>
      </c>
      <c r="J24" s="5">
        <v>5646.81</v>
      </c>
      <c r="K24" s="5">
        <v>14535</v>
      </c>
      <c r="L24" s="8">
        <v>0</v>
      </c>
      <c r="M24" s="8">
        <v>0</v>
      </c>
      <c r="N24" s="8">
        <v>0</v>
      </c>
      <c r="O24" s="8">
        <v>14535</v>
      </c>
      <c r="P24" s="8">
        <v>0</v>
      </c>
      <c r="Q24" s="8">
        <v>14535</v>
      </c>
      <c r="R24" s="8">
        <v>0</v>
      </c>
      <c r="S24" s="8">
        <v>14535</v>
      </c>
      <c r="T24" s="8">
        <v>0</v>
      </c>
      <c r="U24" s="8">
        <v>14535</v>
      </c>
      <c r="V24" s="8">
        <v>0</v>
      </c>
      <c r="W24" s="8">
        <v>14535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5646.81</v>
      </c>
    </row>
    <row r="25" spans="1:45">
      <c r="A25" s="4" t="s">
        <v>42</v>
      </c>
      <c r="B25" s="4" t="s">
        <v>52</v>
      </c>
      <c r="C25" s="4" t="s">
        <v>47</v>
      </c>
      <c r="E25" s="4" t="s">
        <v>50</v>
      </c>
      <c r="F25" s="5">
        <v>1960</v>
      </c>
      <c r="G25" s="6">
        <v>124</v>
      </c>
      <c r="H25" s="6">
        <f t="shared" si="0"/>
        <v>5646.81</v>
      </c>
      <c r="I25" s="6">
        <f t="shared" si="1"/>
        <v>14535</v>
      </c>
      <c r="J25" s="5">
        <v>5646.81</v>
      </c>
      <c r="K25" s="5">
        <v>14535</v>
      </c>
      <c r="L25" s="8">
        <v>0</v>
      </c>
      <c r="M25" s="8">
        <v>0</v>
      </c>
      <c r="N25" s="8">
        <v>0</v>
      </c>
      <c r="O25" s="8">
        <v>14535</v>
      </c>
      <c r="P25" s="8">
        <v>0</v>
      </c>
      <c r="Q25" s="8">
        <v>14535</v>
      </c>
      <c r="R25" s="8">
        <v>0</v>
      </c>
      <c r="S25" s="8">
        <v>14535</v>
      </c>
      <c r="T25" s="8">
        <v>0</v>
      </c>
      <c r="U25" s="8">
        <v>14535</v>
      </c>
      <c r="V25" s="8">
        <v>0</v>
      </c>
      <c r="W25" s="8">
        <v>14535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5646.81</v>
      </c>
    </row>
    <row r="26" spans="1:45">
      <c r="A26" s="4" t="s">
        <v>42</v>
      </c>
      <c r="B26" s="4" t="s">
        <v>52</v>
      </c>
      <c r="C26" s="4" t="s">
        <v>51</v>
      </c>
      <c r="E26" s="4" t="s">
        <v>50</v>
      </c>
      <c r="F26" s="5">
        <v>1960</v>
      </c>
      <c r="G26" s="6">
        <v>124</v>
      </c>
      <c r="H26" s="6">
        <f t="shared" si="0"/>
        <v>14535</v>
      </c>
      <c r="I26" s="6">
        <f t="shared" si="1"/>
        <v>14535</v>
      </c>
      <c r="J26" s="5">
        <v>14535</v>
      </c>
      <c r="K26" s="5">
        <v>14535</v>
      </c>
      <c r="L26" s="8">
        <v>0</v>
      </c>
      <c r="M26" s="8">
        <v>0</v>
      </c>
      <c r="N26" s="8">
        <v>0</v>
      </c>
      <c r="O26" s="8">
        <v>14535</v>
      </c>
      <c r="P26" s="8">
        <v>0</v>
      </c>
      <c r="Q26" s="8">
        <v>14535</v>
      </c>
      <c r="R26" s="8">
        <v>0</v>
      </c>
      <c r="S26" s="8">
        <v>14535</v>
      </c>
      <c r="T26" s="8">
        <v>0</v>
      </c>
      <c r="U26" s="8">
        <v>14535</v>
      </c>
      <c r="V26" s="8">
        <v>0</v>
      </c>
      <c r="W26" s="8">
        <v>14535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</row>
    <row r="27" spans="1:45">
      <c r="A27" s="4" t="s">
        <v>42</v>
      </c>
      <c r="B27" s="4" t="s">
        <v>52</v>
      </c>
      <c r="C27" s="4" t="s">
        <v>48</v>
      </c>
      <c r="E27" s="4" t="s">
        <v>50</v>
      </c>
      <c r="F27" s="5">
        <v>1960</v>
      </c>
      <c r="G27" s="6">
        <v>124</v>
      </c>
      <c r="H27" s="6">
        <f t="shared" si="0"/>
        <v>5646.81</v>
      </c>
      <c r="I27" s="6">
        <f t="shared" si="1"/>
        <v>14535</v>
      </c>
      <c r="J27" s="5">
        <v>5646.81</v>
      </c>
      <c r="K27" s="5">
        <v>14535</v>
      </c>
      <c r="L27" s="8">
        <v>0</v>
      </c>
      <c r="M27" s="8">
        <v>0</v>
      </c>
      <c r="N27" s="8">
        <v>0</v>
      </c>
      <c r="O27" s="8">
        <v>14535</v>
      </c>
      <c r="P27" s="8">
        <v>0</v>
      </c>
      <c r="Q27" s="8">
        <v>14535</v>
      </c>
      <c r="R27" s="8">
        <v>0</v>
      </c>
      <c r="S27" s="8">
        <v>14535</v>
      </c>
      <c r="T27" s="8">
        <v>0</v>
      </c>
      <c r="U27" s="8">
        <v>14535</v>
      </c>
      <c r="V27" s="8">
        <v>0</v>
      </c>
      <c r="W27" s="8">
        <v>14535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5646.81</v>
      </c>
    </row>
    <row r="28" spans="1:45">
      <c r="A28" s="4" t="s">
        <v>42</v>
      </c>
      <c r="B28" s="4" t="s">
        <v>52</v>
      </c>
      <c r="C28" s="4" t="s">
        <v>44</v>
      </c>
      <c r="E28" s="4" t="s">
        <v>46</v>
      </c>
      <c r="F28" s="5">
        <v>1960</v>
      </c>
      <c r="G28" s="6">
        <v>124</v>
      </c>
      <c r="H28" s="6">
        <f t="shared" si="0"/>
        <v>940</v>
      </c>
      <c r="I28" s="6">
        <f t="shared" si="1"/>
        <v>1790.1</v>
      </c>
      <c r="J28" s="5">
        <v>940</v>
      </c>
      <c r="K28" s="5">
        <v>1790.1</v>
      </c>
      <c r="L28" s="8">
        <v>0</v>
      </c>
      <c r="M28" s="8">
        <v>0</v>
      </c>
      <c r="N28" s="8">
        <v>1422.8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940</v>
      </c>
      <c r="Z28" s="8">
        <v>0</v>
      </c>
      <c r="AA28" s="8">
        <v>0</v>
      </c>
      <c r="AB28" s="8">
        <v>0</v>
      </c>
      <c r="AC28" s="8">
        <v>1061</v>
      </c>
      <c r="AD28" s="8">
        <v>1061</v>
      </c>
      <c r="AE28" s="8">
        <v>0</v>
      </c>
      <c r="AF28" s="8">
        <v>0</v>
      </c>
      <c r="AG28" s="8">
        <v>0</v>
      </c>
      <c r="AH28" s="8">
        <v>1016</v>
      </c>
      <c r="AI28" s="8">
        <v>0</v>
      </c>
      <c r="AJ28" s="8">
        <v>0</v>
      </c>
      <c r="AK28" s="8">
        <v>0</v>
      </c>
      <c r="AL28" s="8">
        <v>1790.1</v>
      </c>
      <c r="AM28" s="8">
        <v>0</v>
      </c>
      <c r="AN28" s="8">
        <v>0</v>
      </c>
      <c r="AO28" s="8">
        <v>1217.3499999999999</v>
      </c>
      <c r="AP28" s="8">
        <v>1217.3499999999999</v>
      </c>
      <c r="AQ28" s="8">
        <v>0</v>
      </c>
      <c r="AR28" s="8">
        <v>0</v>
      </c>
      <c r="AS28" s="8">
        <v>0</v>
      </c>
    </row>
    <row r="29" spans="1:45">
      <c r="A29" s="4" t="s">
        <v>42</v>
      </c>
      <c r="B29" s="4" t="s">
        <v>52</v>
      </c>
      <c r="C29" s="4" t="s">
        <v>47</v>
      </c>
      <c r="E29" s="4" t="s">
        <v>46</v>
      </c>
      <c r="F29" s="5">
        <v>1960</v>
      </c>
      <c r="G29" s="6">
        <v>124</v>
      </c>
      <c r="H29" s="6">
        <f t="shared" si="0"/>
        <v>650</v>
      </c>
      <c r="I29" s="6">
        <f t="shared" si="1"/>
        <v>1790.1</v>
      </c>
      <c r="J29" s="5">
        <v>650</v>
      </c>
      <c r="K29" s="5">
        <v>1790.1</v>
      </c>
      <c r="L29" s="8">
        <v>0</v>
      </c>
      <c r="M29" s="8">
        <v>0</v>
      </c>
      <c r="N29" s="8">
        <v>1422.8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940</v>
      </c>
      <c r="Z29" s="8">
        <v>0</v>
      </c>
      <c r="AA29" s="8">
        <v>0</v>
      </c>
      <c r="AB29" s="8">
        <v>0</v>
      </c>
      <c r="AC29" s="8">
        <v>1061</v>
      </c>
      <c r="AD29" s="8">
        <v>1061</v>
      </c>
      <c r="AE29" s="8">
        <v>0</v>
      </c>
      <c r="AF29" s="8">
        <v>0</v>
      </c>
      <c r="AG29" s="8">
        <v>0</v>
      </c>
      <c r="AH29" s="8">
        <v>1016</v>
      </c>
      <c r="AI29" s="8">
        <v>0</v>
      </c>
      <c r="AJ29" s="8">
        <v>0</v>
      </c>
      <c r="AK29" s="8">
        <v>0</v>
      </c>
      <c r="AL29" s="8">
        <v>1790.1</v>
      </c>
      <c r="AM29" s="8">
        <v>650</v>
      </c>
      <c r="AN29" s="8">
        <v>0</v>
      </c>
      <c r="AO29" s="8">
        <v>1217.3499999999999</v>
      </c>
      <c r="AP29" s="8">
        <v>1217.3499999999999</v>
      </c>
      <c r="AQ29" s="8">
        <v>0</v>
      </c>
      <c r="AR29" s="8">
        <v>0</v>
      </c>
      <c r="AS29" s="8">
        <v>0</v>
      </c>
    </row>
    <row r="30" spans="1:45">
      <c r="A30" s="4" t="s">
        <v>42</v>
      </c>
      <c r="B30" s="4" t="s">
        <v>52</v>
      </c>
      <c r="C30" s="4" t="s">
        <v>51</v>
      </c>
      <c r="E30" s="4" t="s">
        <v>46</v>
      </c>
      <c r="F30" s="5">
        <v>1960</v>
      </c>
      <c r="G30" s="6">
        <v>124</v>
      </c>
      <c r="H30" s="6">
        <f t="shared" si="0"/>
        <v>940</v>
      </c>
      <c r="I30" s="6">
        <f t="shared" si="1"/>
        <v>1790.1</v>
      </c>
      <c r="J30" s="5">
        <v>940</v>
      </c>
      <c r="K30" s="5">
        <v>1790.1</v>
      </c>
      <c r="L30" s="8">
        <v>0</v>
      </c>
      <c r="M30" s="8">
        <v>0</v>
      </c>
      <c r="N30" s="8">
        <v>1422.8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940</v>
      </c>
      <c r="Z30" s="8">
        <v>0</v>
      </c>
      <c r="AA30" s="8">
        <v>0</v>
      </c>
      <c r="AB30" s="8">
        <v>0</v>
      </c>
      <c r="AC30" s="8">
        <v>1129</v>
      </c>
      <c r="AD30" s="8">
        <v>1129</v>
      </c>
      <c r="AE30" s="8">
        <v>0</v>
      </c>
      <c r="AF30" s="8">
        <v>0</v>
      </c>
      <c r="AG30" s="8">
        <v>0</v>
      </c>
      <c r="AH30" s="8">
        <v>1016</v>
      </c>
      <c r="AI30" s="8">
        <v>0</v>
      </c>
      <c r="AJ30" s="8">
        <v>0</v>
      </c>
      <c r="AK30" s="8">
        <v>0</v>
      </c>
      <c r="AL30" s="8">
        <v>1790.1</v>
      </c>
      <c r="AM30" s="8">
        <v>0</v>
      </c>
      <c r="AN30" s="8">
        <v>0</v>
      </c>
      <c r="AO30" s="8">
        <v>1217.3499999999999</v>
      </c>
      <c r="AP30" s="8">
        <v>1217.3499999999999</v>
      </c>
      <c r="AQ30" s="8">
        <v>0</v>
      </c>
      <c r="AR30" s="8">
        <v>0</v>
      </c>
      <c r="AS30" s="8">
        <v>0</v>
      </c>
    </row>
    <row r="31" spans="1:45">
      <c r="A31" s="4" t="s">
        <v>42</v>
      </c>
      <c r="B31" s="4" t="s">
        <v>52</v>
      </c>
      <c r="C31" s="4" t="s">
        <v>48</v>
      </c>
      <c r="E31" s="4" t="s">
        <v>46</v>
      </c>
      <c r="F31" s="5">
        <v>1960</v>
      </c>
      <c r="G31" s="6">
        <v>124</v>
      </c>
      <c r="H31" s="6">
        <f t="shared" si="0"/>
        <v>650</v>
      </c>
      <c r="I31" s="6">
        <f t="shared" si="1"/>
        <v>1790.1</v>
      </c>
      <c r="J31" s="5">
        <v>650</v>
      </c>
      <c r="K31" s="5">
        <v>1790.1</v>
      </c>
      <c r="L31" s="8">
        <v>0</v>
      </c>
      <c r="M31" s="8">
        <v>0</v>
      </c>
      <c r="N31" s="8">
        <v>1422.8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940</v>
      </c>
      <c r="Z31" s="8">
        <v>0</v>
      </c>
      <c r="AA31" s="8">
        <v>0</v>
      </c>
      <c r="AB31" s="8">
        <v>0</v>
      </c>
      <c r="AC31" s="8">
        <v>1061</v>
      </c>
      <c r="AD31" s="8">
        <v>1061</v>
      </c>
      <c r="AE31" s="8">
        <v>0</v>
      </c>
      <c r="AF31" s="8">
        <v>0</v>
      </c>
      <c r="AG31" s="8">
        <v>0</v>
      </c>
      <c r="AH31" s="8">
        <v>1016</v>
      </c>
      <c r="AI31" s="8">
        <v>0</v>
      </c>
      <c r="AJ31" s="8">
        <v>0</v>
      </c>
      <c r="AK31" s="8">
        <v>0</v>
      </c>
      <c r="AL31" s="8">
        <v>1790.1</v>
      </c>
      <c r="AM31" s="8">
        <v>650</v>
      </c>
      <c r="AN31" s="8">
        <v>0</v>
      </c>
      <c r="AO31" s="8">
        <v>1217.3499999999999</v>
      </c>
      <c r="AP31" s="8">
        <v>1217.3499999999999</v>
      </c>
      <c r="AQ31" s="8">
        <v>0</v>
      </c>
      <c r="AR31" s="8">
        <v>0</v>
      </c>
      <c r="AS31" s="8">
        <v>0</v>
      </c>
    </row>
    <row r="32" spans="1:45">
      <c r="A32" s="4" t="s">
        <v>53</v>
      </c>
      <c r="B32" s="4" t="s">
        <v>49</v>
      </c>
      <c r="C32" s="4" t="s">
        <v>47</v>
      </c>
      <c r="E32" s="4" t="s">
        <v>45</v>
      </c>
      <c r="F32" s="5">
        <v>495</v>
      </c>
      <c r="G32" s="6">
        <v>944</v>
      </c>
      <c r="H32" s="9">
        <f t="shared" si="0"/>
        <v>0.8</v>
      </c>
      <c r="I32" s="9">
        <f t="shared" si="1"/>
        <v>0.92</v>
      </c>
      <c r="J32" s="7">
        <v>0.8</v>
      </c>
      <c r="K32" s="7">
        <v>0.92</v>
      </c>
      <c r="L32" s="7">
        <v>0.92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7">
        <v>0.92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7">
        <v>0.8</v>
      </c>
      <c r="AK32" s="8">
        <v>0</v>
      </c>
      <c r="AL32" s="8">
        <v>0</v>
      </c>
      <c r="AM32" s="8">
        <v>0</v>
      </c>
      <c r="AN32" s="7">
        <v>0.92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</row>
    <row r="33" spans="1:45">
      <c r="A33" s="4" t="s">
        <v>53</v>
      </c>
      <c r="B33" s="4" t="s">
        <v>49</v>
      </c>
      <c r="C33" s="4" t="s">
        <v>48</v>
      </c>
      <c r="E33" s="4" t="s">
        <v>45</v>
      </c>
      <c r="F33" s="5">
        <v>495</v>
      </c>
      <c r="G33" s="6">
        <v>944</v>
      </c>
      <c r="H33" s="9">
        <f t="shared" si="0"/>
        <v>0.92</v>
      </c>
      <c r="I33" s="9">
        <f t="shared" si="1"/>
        <v>0.92</v>
      </c>
      <c r="J33" s="7">
        <v>0.92</v>
      </c>
      <c r="K33" s="7">
        <v>0.92</v>
      </c>
      <c r="L33" s="7">
        <v>0.92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7">
        <v>0.92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7">
        <v>0.92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</row>
    <row r="34" spans="1:45">
      <c r="A34" s="4" t="s">
        <v>53</v>
      </c>
      <c r="B34" s="4" t="s">
        <v>49</v>
      </c>
      <c r="C34" s="4" t="s">
        <v>47</v>
      </c>
      <c r="D34" s="4" t="s">
        <v>57</v>
      </c>
      <c r="E34" s="4" t="s">
        <v>46</v>
      </c>
      <c r="F34" s="5">
        <v>495</v>
      </c>
      <c r="G34" s="6">
        <v>944</v>
      </c>
      <c r="H34" s="6">
        <f t="shared" si="0"/>
        <v>157.08000000000001</v>
      </c>
      <c r="I34" s="6">
        <f t="shared" si="1"/>
        <v>318.35000000000002</v>
      </c>
      <c r="J34" s="5">
        <v>157.08000000000001</v>
      </c>
      <c r="K34" s="5">
        <v>318.35000000000002</v>
      </c>
      <c r="L34" s="8">
        <v>0</v>
      </c>
      <c r="M34" s="8">
        <v>0</v>
      </c>
      <c r="N34" s="8">
        <v>318.35000000000002</v>
      </c>
      <c r="O34" s="8">
        <v>279.86</v>
      </c>
      <c r="P34" s="8">
        <v>0</v>
      </c>
      <c r="Q34" s="8">
        <v>264.83999999999997</v>
      </c>
      <c r="R34" s="8">
        <v>0</v>
      </c>
      <c r="S34" s="8">
        <v>264.83999999999997</v>
      </c>
      <c r="T34" s="8">
        <v>0</v>
      </c>
      <c r="U34" s="8">
        <v>264.83999999999997</v>
      </c>
      <c r="V34" s="8">
        <v>0</v>
      </c>
      <c r="W34" s="8">
        <v>264.83999999999997</v>
      </c>
      <c r="X34" s="8">
        <v>0</v>
      </c>
      <c r="Y34" s="8">
        <v>220</v>
      </c>
      <c r="Z34" s="7"/>
      <c r="AA34" s="7"/>
      <c r="AB34" s="8">
        <v>0</v>
      </c>
      <c r="AC34" s="8">
        <v>259</v>
      </c>
      <c r="AD34" s="8">
        <v>259</v>
      </c>
      <c r="AE34" s="8">
        <v>0</v>
      </c>
      <c r="AF34" s="8">
        <v>0</v>
      </c>
      <c r="AG34" s="8">
        <v>0</v>
      </c>
      <c r="AH34" s="8">
        <v>225</v>
      </c>
      <c r="AI34" s="8">
        <v>0</v>
      </c>
      <c r="AJ34" s="8">
        <v>0</v>
      </c>
      <c r="AK34" s="8">
        <v>0</v>
      </c>
      <c r="AL34" s="8">
        <v>190</v>
      </c>
      <c r="AM34" s="8">
        <v>0</v>
      </c>
      <c r="AN34" s="8">
        <v>0</v>
      </c>
      <c r="AO34" s="8">
        <v>195.24</v>
      </c>
      <c r="AP34" s="8">
        <v>195.24</v>
      </c>
      <c r="AQ34" s="8">
        <v>0</v>
      </c>
      <c r="AR34" s="8">
        <v>0</v>
      </c>
      <c r="AS34" s="8">
        <v>157.08000000000001</v>
      </c>
    </row>
    <row r="35" spans="1:45">
      <c r="A35" s="4" t="s">
        <v>53</v>
      </c>
      <c r="B35" s="4" t="s">
        <v>49</v>
      </c>
      <c r="C35" s="4" t="s">
        <v>48</v>
      </c>
      <c r="D35" s="4" t="s">
        <v>57</v>
      </c>
      <c r="E35" s="4" t="s">
        <v>46</v>
      </c>
      <c r="F35" s="5">
        <v>495</v>
      </c>
      <c r="G35" s="6">
        <v>944</v>
      </c>
      <c r="H35" s="6">
        <f t="shared" si="0"/>
        <v>157.08000000000001</v>
      </c>
      <c r="I35" s="6">
        <f t="shared" si="1"/>
        <v>279.86</v>
      </c>
      <c r="J35" s="5">
        <v>157.08000000000001</v>
      </c>
      <c r="K35" s="5">
        <v>279.86</v>
      </c>
      <c r="L35" s="8">
        <v>0</v>
      </c>
      <c r="M35" s="8">
        <v>0</v>
      </c>
      <c r="N35" s="8">
        <v>0</v>
      </c>
      <c r="O35" s="8">
        <v>279.86</v>
      </c>
      <c r="P35" s="8">
        <v>0</v>
      </c>
      <c r="Q35" s="8">
        <v>264.83999999999997</v>
      </c>
      <c r="R35" s="8">
        <v>0</v>
      </c>
      <c r="S35" s="8">
        <v>0</v>
      </c>
      <c r="T35" s="8">
        <v>0</v>
      </c>
      <c r="U35" s="8">
        <v>264.83999999999997</v>
      </c>
      <c r="V35" s="8">
        <v>0</v>
      </c>
      <c r="W35" s="8">
        <v>0</v>
      </c>
      <c r="X35" s="8">
        <v>0</v>
      </c>
      <c r="Y35" s="8">
        <v>0</v>
      </c>
      <c r="Z35" s="7"/>
      <c r="AA35" s="7"/>
      <c r="AB35" s="8">
        <v>0</v>
      </c>
      <c r="AC35" s="8">
        <v>259</v>
      </c>
      <c r="AD35" s="8">
        <v>259</v>
      </c>
      <c r="AE35" s="8">
        <v>0</v>
      </c>
      <c r="AF35" s="8">
        <v>0</v>
      </c>
      <c r="AG35" s="8">
        <v>0</v>
      </c>
      <c r="AH35" s="8">
        <v>225</v>
      </c>
      <c r="AI35" s="8">
        <v>0</v>
      </c>
      <c r="AJ35" s="8">
        <v>0</v>
      </c>
      <c r="AK35" s="8">
        <v>0</v>
      </c>
      <c r="AL35" s="8">
        <v>190</v>
      </c>
      <c r="AM35" s="8">
        <v>0</v>
      </c>
      <c r="AN35" s="8">
        <v>0</v>
      </c>
      <c r="AO35" s="8">
        <v>195.24</v>
      </c>
      <c r="AP35" s="8">
        <v>195.24</v>
      </c>
      <c r="AQ35" s="8">
        <v>0</v>
      </c>
      <c r="AR35" s="8">
        <v>0</v>
      </c>
      <c r="AS35" s="8">
        <v>157.08000000000001</v>
      </c>
    </row>
    <row r="36" spans="1:45">
      <c r="A36" s="4" t="s">
        <v>54</v>
      </c>
      <c r="B36" s="4" t="s">
        <v>49</v>
      </c>
      <c r="C36" s="4" t="s">
        <v>44</v>
      </c>
      <c r="E36" s="4" t="s">
        <v>45</v>
      </c>
      <c r="F36" s="5">
        <v>1275</v>
      </c>
      <c r="G36" s="6">
        <v>944</v>
      </c>
      <c r="H36" s="9">
        <f t="shared" si="0"/>
        <v>0.8</v>
      </c>
      <c r="I36" s="9">
        <f t="shared" si="1"/>
        <v>0.92</v>
      </c>
      <c r="J36" s="7">
        <v>0.8</v>
      </c>
      <c r="K36" s="7">
        <v>0.92</v>
      </c>
      <c r="L36" s="7">
        <v>0.92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7">
        <v>0.92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7">
        <v>0.8</v>
      </c>
      <c r="AK36" s="8">
        <v>0</v>
      </c>
      <c r="AL36" s="8">
        <v>0</v>
      </c>
      <c r="AM36" s="8">
        <v>0</v>
      </c>
      <c r="AN36" s="7">
        <v>0.92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</row>
    <row r="37" spans="1:45">
      <c r="A37" s="4" t="s">
        <v>54</v>
      </c>
      <c r="B37" s="4" t="s">
        <v>49</v>
      </c>
      <c r="C37" s="4" t="s">
        <v>47</v>
      </c>
      <c r="E37" s="4" t="s">
        <v>45</v>
      </c>
      <c r="F37" s="5">
        <v>1275</v>
      </c>
      <c r="G37" s="6">
        <v>944</v>
      </c>
      <c r="H37" s="9">
        <f t="shared" si="0"/>
        <v>0.8</v>
      </c>
      <c r="I37" s="9">
        <f t="shared" si="1"/>
        <v>0.92</v>
      </c>
      <c r="J37" s="7">
        <v>0.8</v>
      </c>
      <c r="K37" s="7">
        <v>0.92</v>
      </c>
      <c r="L37" s="7">
        <v>0.92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7">
        <v>0.92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7">
        <v>0.8</v>
      </c>
      <c r="AK37" s="8">
        <v>0</v>
      </c>
      <c r="AL37" s="8">
        <v>0</v>
      </c>
      <c r="AM37" s="8">
        <v>0</v>
      </c>
      <c r="AN37" s="7">
        <v>0.92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</row>
    <row r="38" spans="1:45">
      <c r="A38" s="4" t="s">
        <v>54</v>
      </c>
      <c r="B38" s="4" t="s">
        <v>49</v>
      </c>
      <c r="C38" s="4" t="s">
        <v>51</v>
      </c>
      <c r="E38" s="4" t="s">
        <v>45</v>
      </c>
      <c r="F38" s="5">
        <v>1275</v>
      </c>
      <c r="G38" s="6">
        <v>944</v>
      </c>
      <c r="H38" s="9">
        <f t="shared" si="0"/>
        <v>0.8</v>
      </c>
      <c r="I38" s="9">
        <f t="shared" si="1"/>
        <v>0.92</v>
      </c>
      <c r="J38" s="7">
        <v>0.8</v>
      </c>
      <c r="K38" s="7">
        <v>0.92</v>
      </c>
      <c r="L38" s="7">
        <v>0.92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7">
        <v>0.92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7">
        <v>0.8</v>
      </c>
      <c r="AK38" s="8">
        <v>0</v>
      </c>
      <c r="AL38" s="8">
        <v>0</v>
      </c>
      <c r="AM38" s="8">
        <v>0</v>
      </c>
      <c r="AN38" s="7">
        <v>0.92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</row>
    <row r="39" spans="1:45">
      <c r="A39" s="4" t="s">
        <v>54</v>
      </c>
      <c r="B39" s="4" t="s">
        <v>49</v>
      </c>
      <c r="C39" s="4" t="s">
        <v>48</v>
      </c>
      <c r="E39" s="4" t="s">
        <v>45</v>
      </c>
      <c r="F39" s="5">
        <v>1275</v>
      </c>
      <c r="G39" s="6">
        <v>944</v>
      </c>
      <c r="H39" s="9">
        <f t="shared" si="0"/>
        <v>0.92</v>
      </c>
      <c r="I39" s="9">
        <f t="shared" si="1"/>
        <v>0.92</v>
      </c>
      <c r="J39" s="7">
        <v>0.92</v>
      </c>
      <c r="K39" s="7">
        <v>0.92</v>
      </c>
      <c r="L39" s="7">
        <v>0.92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7">
        <v>0.92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7">
        <v>0.92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</row>
    <row r="40" spans="1:45">
      <c r="A40" s="4" t="s">
        <v>54</v>
      </c>
      <c r="B40" s="4" t="s">
        <v>49</v>
      </c>
      <c r="C40" s="4" t="s">
        <v>44</v>
      </c>
      <c r="D40" s="4" t="s">
        <v>57</v>
      </c>
      <c r="E40" s="4" t="s">
        <v>46</v>
      </c>
      <c r="F40" s="5">
        <v>1275</v>
      </c>
      <c r="G40" s="6">
        <v>944</v>
      </c>
      <c r="H40" s="6">
        <f t="shared" si="0"/>
        <v>238.66</v>
      </c>
      <c r="I40" s="6">
        <f t="shared" si="1"/>
        <v>875.46</v>
      </c>
      <c r="J40" s="8">
        <v>238.66</v>
      </c>
      <c r="K40" s="5">
        <v>875.46</v>
      </c>
      <c r="L40" s="8">
        <v>0</v>
      </c>
      <c r="M40" s="8">
        <v>0</v>
      </c>
      <c r="N40" s="8">
        <v>875.46</v>
      </c>
      <c r="O40" s="8">
        <v>721.42</v>
      </c>
      <c r="P40" s="8">
        <v>0</v>
      </c>
      <c r="Q40" s="8">
        <v>620.66</v>
      </c>
      <c r="R40" s="8">
        <v>0</v>
      </c>
      <c r="S40" s="8">
        <v>620.66</v>
      </c>
      <c r="T40" s="8">
        <v>0</v>
      </c>
      <c r="U40" s="8">
        <v>620.66</v>
      </c>
      <c r="V40" s="8">
        <v>0</v>
      </c>
      <c r="W40" s="8">
        <v>620.66</v>
      </c>
      <c r="X40" s="8">
        <v>0</v>
      </c>
      <c r="Y40" s="8">
        <v>490</v>
      </c>
      <c r="Z40" s="8">
        <v>530</v>
      </c>
      <c r="AA40" s="8">
        <v>530</v>
      </c>
      <c r="AB40" s="8">
        <v>0</v>
      </c>
      <c r="AC40" s="8">
        <v>749</v>
      </c>
      <c r="AD40" s="8">
        <v>749</v>
      </c>
      <c r="AE40" s="8">
        <v>0</v>
      </c>
      <c r="AF40" s="8">
        <v>0</v>
      </c>
      <c r="AG40" s="8">
        <v>0</v>
      </c>
      <c r="AH40" s="8">
        <v>500</v>
      </c>
      <c r="AI40" s="8">
        <v>0</v>
      </c>
      <c r="AJ40" s="8">
        <v>0</v>
      </c>
      <c r="AK40" s="8">
        <v>0</v>
      </c>
      <c r="AL40" s="8">
        <v>744.76</v>
      </c>
      <c r="AM40" s="8">
        <v>0</v>
      </c>
      <c r="AN40" s="8">
        <v>0</v>
      </c>
      <c r="AO40" s="8">
        <v>238.66</v>
      </c>
      <c r="AP40" s="8">
        <v>238.66</v>
      </c>
      <c r="AQ40" s="8">
        <v>0</v>
      </c>
      <c r="AR40" s="8">
        <v>0</v>
      </c>
      <c r="AS40" s="8">
        <v>390.17</v>
      </c>
    </row>
    <row r="41" spans="1:45">
      <c r="A41" s="4" t="s">
        <v>54</v>
      </c>
      <c r="B41" s="4" t="s">
        <v>49</v>
      </c>
      <c r="C41" s="4" t="s">
        <v>47</v>
      </c>
      <c r="D41" s="4" t="s">
        <v>57</v>
      </c>
      <c r="E41" s="4" t="s">
        <v>46</v>
      </c>
      <c r="F41" s="5">
        <v>1275</v>
      </c>
      <c r="G41" s="6">
        <v>944</v>
      </c>
      <c r="H41" s="6">
        <f t="shared" si="0"/>
        <v>238.66</v>
      </c>
      <c r="I41" s="6">
        <f t="shared" si="1"/>
        <v>852.53</v>
      </c>
      <c r="J41" s="8">
        <v>238.66</v>
      </c>
      <c r="K41" s="5">
        <v>852.53</v>
      </c>
      <c r="L41" s="8">
        <v>0</v>
      </c>
      <c r="M41" s="8">
        <v>0</v>
      </c>
      <c r="N41" s="8">
        <v>852.53</v>
      </c>
      <c r="O41" s="8">
        <v>721.42</v>
      </c>
      <c r="P41" s="8">
        <v>0</v>
      </c>
      <c r="Q41" s="8">
        <v>553.55999999999995</v>
      </c>
      <c r="R41" s="8">
        <v>0</v>
      </c>
      <c r="S41" s="8">
        <v>553.55999999999995</v>
      </c>
      <c r="T41" s="8">
        <v>0</v>
      </c>
      <c r="U41" s="8">
        <v>553.55999999999995</v>
      </c>
      <c r="V41" s="8">
        <v>0</v>
      </c>
      <c r="W41" s="8">
        <v>553.55999999999995</v>
      </c>
      <c r="X41" s="8">
        <v>0</v>
      </c>
      <c r="Y41" s="8">
        <v>470</v>
      </c>
      <c r="Z41" s="8">
        <v>530</v>
      </c>
      <c r="AA41" s="8">
        <v>530</v>
      </c>
      <c r="AB41" s="8">
        <v>0</v>
      </c>
      <c r="AC41" s="8">
        <v>589</v>
      </c>
      <c r="AD41" s="8">
        <v>589</v>
      </c>
      <c r="AE41" s="8">
        <v>0</v>
      </c>
      <c r="AF41" s="8">
        <v>0</v>
      </c>
      <c r="AG41" s="8">
        <v>0</v>
      </c>
      <c r="AH41" s="8">
        <v>500</v>
      </c>
      <c r="AI41" s="8">
        <v>0</v>
      </c>
      <c r="AJ41" s="8">
        <v>0</v>
      </c>
      <c r="AK41" s="8">
        <v>0</v>
      </c>
      <c r="AL41" s="8">
        <v>744.76</v>
      </c>
      <c r="AM41" s="8">
        <v>0</v>
      </c>
      <c r="AN41" s="8">
        <v>0</v>
      </c>
      <c r="AO41" s="8">
        <v>238.66</v>
      </c>
      <c r="AP41" s="8">
        <v>238.66</v>
      </c>
      <c r="AQ41" s="8">
        <v>0</v>
      </c>
      <c r="AR41" s="8">
        <v>0</v>
      </c>
      <c r="AS41" s="8">
        <v>390.17</v>
      </c>
    </row>
    <row r="42" spans="1:45">
      <c r="A42" s="4" t="s">
        <v>54</v>
      </c>
      <c r="B42" s="4" t="s">
        <v>49</v>
      </c>
      <c r="C42" s="4" t="s">
        <v>51</v>
      </c>
      <c r="D42" s="4" t="s">
        <v>57</v>
      </c>
      <c r="E42" s="4" t="s">
        <v>46</v>
      </c>
      <c r="F42" s="5">
        <v>1275</v>
      </c>
      <c r="G42" s="6">
        <v>944</v>
      </c>
      <c r="H42" s="6">
        <f t="shared" si="0"/>
        <v>238.66</v>
      </c>
      <c r="I42" s="6">
        <f t="shared" si="1"/>
        <v>875.46</v>
      </c>
      <c r="J42" s="8">
        <v>238.66</v>
      </c>
      <c r="K42" s="5">
        <v>875.46</v>
      </c>
      <c r="L42" s="8">
        <v>0</v>
      </c>
      <c r="M42" s="8">
        <v>0</v>
      </c>
      <c r="N42" s="8">
        <v>875.46</v>
      </c>
      <c r="O42" s="8">
        <v>721.42</v>
      </c>
      <c r="P42" s="8">
        <v>0</v>
      </c>
      <c r="Q42" s="8">
        <v>670.98</v>
      </c>
      <c r="R42" s="8">
        <v>0</v>
      </c>
      <c r="S42" s="8">
        <v>670.98</v>
      </c>
      <c r="T42" s="8">
        <v>0</v>
      </c>
      <c r="U42" s="8">
        <v>670.98</v>
      </c>
      <c r="V42" s="8">
        <v>0</v>
      </c>
      <c r="W42" s="8">
        <v>670.98</v>
      </c>
      <c r="X42" s="8">
        <v>0</v>
      </c>
      <c r="Y42" s="8">
        <v>490</v>
      </c>
      <c r="Z42" s="8">
        <v>530</v>
      </c>
      <c r="AA42" s="8">
        <v>530</v>
      </c>
      <c r="AB42" s="8">
        <v>0</v>
      </c>
      <c r="AC42" s="8">
        <v>609</v>
      </c>
      <c r="AD42" s="8">
        <v>609</v>
      </c>
      <c r="AE42" s="8">
        <v>0</v>
      </c>
      <c r="AF42" s="8">
        <v>0</v>
      </c>
      <c r="AG42" s="8">
        <v>0</v>
      </c>
      <c r="AH42" s="8">
        <v>500</v>
      </c>
      <c r="AI42" s="8">
        <v>0</v>
      </c>
      <c r="AJ42" s="8">
        <v>0</v>
      </c>
      <c r="AK42" s="8">
        <v>0</v>
      </c>
      <c r="AL42" s="8">
        <v>744.76</v>
      </c>
      <c r="AM42" s="8">
        <v>0</v>
      </c>
      <c r="AN42" s="8">
        <v>0</v>
      </c>
      <c r="AO42" s="8">
        <v>238.66</v>
      </c>
      <c r="AP42" s="8">
        <v>238.66</v>
      </c>
      <c r="AQ42" s="8">
        <v>0</v>
      </c>
      <c r="AR42" s="8">
        <v>0</v>
      </c>
      <c r="AS42" s="8">
        <v>254.49</v>
      </c>
    </row>
    <row r="43" spans="1:45">
      <c r="A43" s="4" t="s">
        <v>54</v>
      </c>
      <c r="B43" s="4" t="s">
        <v>49</v>
      </c>
      <c r="C43" s="4" t="s">
        <v>48</v>
      </c>
      <c r="E43" s="4" t="s">
        <v>46</v>
      </c>
      <c r="F43" s="5">
        <v>1275</v>
      </c>
      <c r="G43" s="6">
        <v>944</v>
      </c>
      <c r="H43" s="6">
        <f t="shared" si="0"/>
        <v>238.66</v>
      </c>
      <c r="I43" s="6">
        <f t="shared" si="1"/>
        <v>744.76</v>
      </c>
      <c r="J43" s="8">
        <v>238.66</v>
      </c>
      <c r="K43" s="5">
        <v>744.76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589</v>
      </c>
      <c r="AD43" s="8">
        <v>589</v>
      </c>
      <c r="AE43" s="8">
        <v>0</v>
      </c>
      <c r="AF43" s="8">
        <v>0</v>
      </c>
      <c r="AG43" s="8">
        <v>0</v>
      </c>
      <c r="AH43" s="8">
        <v>500</v>
      </c>
      <c r="AI43" s="8">
        <v>0</v>
      </c>
      <c r="AJ43" s="8">
        <v>0</v>
      </c>
      <c r="AK43" s="8">
        <v>0</v>
      </c>
      <c r="AL43" s="8">
        <v>744.76</v>
      </c>
      <c r="AM43" s="8">
        <v>0</v>
      </c>
      <c r="AN43" s="8">
        <v>0</v>
      </c>
      <c r="AO43" s="8">
        <v>238.66</v>
      </c>
      <c r="AP43" s="8">
        <v>238.66</v>
      </c>
      <c r="AQ43" s="8">
        <v>0</v>
      </c>
      <c r="AR43" s="8">
        <v>0</v>
      </c>
      <c r="AS43" s="8">
        <v>0</v>
      </c>
    </row>
    <row r="44" spans="1:45">
      <c r="A44" s="4" t="s">
        <v>54</v>
      </c>
      <c r="B44" s="4" t="s">
        <v>52</v>
      </c>
      <c r="C44" s="4" t="s">
        <v>44</v>
      </c>
      <c r="E44" s="4" t="s">
        <v>45</v>
      </c>
      <c r="F44" s="5">
        <v>1275</v>
      </c>
      <c r="G44" s="6">
        <v>912</v>
      </c>
      <c r="H44" s="9">
        <f t="shared" si="0"/>
        <v>0.8</v>
      </c>
      <c r="I44" s="9">
        <f t="shared" si="1"/>
        <v>0.92</v>
      </c>
      <c r="J44" s="7">
        <v>0.8</v>
      </c>
      <c r="K44" s="7">
        <v>0.92</v>
      </c>
      <c r="L44" s="7">
        <v>0.92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7">
        <v>0.92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7">
        <v>0.8</v>
      </c>
      <c r="AK44" s="8">
        <v>0</v>
      </c>
      <c r="AL44" s="8">
        <v>0</v>
      </c>
      <c r="AM44" s="8">
        <v>0</v>
      </c>
      <c r="AN44" s="7">
        <v>0.92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</row>
    <row r="45" spans="1:45">
      <c r="A45" s="4" t="s">
        <v>54</v>
      </c>
      <c r="B45" s="4" t="s">
        <v>52</v>
      </c>
      <c r="C45" s="4" t="s">
        <v>47</v>
      </c>
      <c r="E45" s="4" t="s">
        <v>45</v>
      </c>
      <c r="F45" s="5">
        <v>1275</v>
      </c>
      <c r="G45" s="6">
        <v>912</v>
      </c>
      <c r="H45" s="9">
        <f t="shared" si="0"/>
        <v>0.8</v>
      </c>
      <c r="I45" s="9">
        <f t="shared" si="1"/>
        <v>0.92</v>
      </c>
      <c r="J45" s="7">
        <v>0.8</v>
      </c>
      <c r="K45" s="7">
        <v>0.92</v>
      </c>
      <c r="L45" s="7">
        <v>0.92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7">
        <v>0.92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7">
        <v>0.8</v>
      </c>
      <c r="AK45" s="8">
        <v>0</v>
      </c>
      <c r="AL45" s="8">
        <v>0</v>
      </c>
      <c r="AM45" s="8">
        <v>0</v>
      </c>
      <c r="AN45" s="7">
        <v>0.92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</row>
    <row r="46" spans="1:45">
      <c r="A46" s="4" t="s">
        <v>54</v>
      </c>
      <c r="B46" s="4" t="s">
        <v>52</v>
      </c>
      <c r="C46" s="4" t="s">
        <v>51</v>
      </c>
      <c r="E46" s="4" t="s">
        <v>45</v>
      </c>
      <c r="F46" s="5">
        <v>1275</v>
      </c>
      <c r="G46" s="6">
        <v>912</v>
      </c>
      <c r="H46" s="9">
        <f t="shared" si="0"/>
        <v>0.8</v>
      </c>
      <c r="I46" s="9">
        <f t="shared" si="1"/>
        <v>0.92</v>
      </c>
      <c r="J46" s="7">
        <v>0.8</v>
      </c>
      <c r="K46" s="7">
        <v>0.92</v>
      </c>
      <c r="L46" s="7">
        <v>0.92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7">
        <v>0.92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7">
        <v>0.8</v>
      </c>
      <c r="AK46" s="8">
        <v>0</v>
      </c>
      <c r="AL46" s="8">
        <v>0</v>
      </c>
      <c r="AM46" s="8">
        <v>0</v>
      </c>
      <c r="AN46" s="7">
        <v>0.92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</row>
    <row r="47" spans="1:45">
      <c r="A47" s="4" t="s">
        <v>54</v>
      </c>
      <c r="B47" s="4" t="s">
        <v>52</v>
      </c>
      <c r="C47" s="4" t="s">
        <v>48</v>
      </c>
      <c r="E47" s="4" t="s">
        <v>45</v>
      </c>
      <c r="F47" s="5">
        <v>1275</v>
      </c>
      <c r="G47" s="6">
        <v>912</v>
      </c>
      <c r="H47" s="9">
        <f t="shared" si="0"/>
        <v>0.92</v>
      </c>
      <c r="I47" s="9">
        <f t="shared" si="1"/>
        <v>0.92</v>
      </c>
      <c r="J47" s="7">
        <v>0.92</v>
      </c>
      <c r="K47" s="7">
        <v>0.92</v>
      </c>
      <c r="L47" s="7">
        <v>0.92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7">
        <v>0.92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7">
        <v>0.92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</row>
    <row r="48" spans="1:45">
      <c r="A48" s="4" t="s">
        <v>54</v>
      </c>
      <c r="B48" s="4" t="s">
        <v>52</v>
      </c>
      <c r="C48" s="4" t="s">
        <v>44</v>
      </c>
      <c r="D48" s="4" t="s">
        <v>57</v>
      </c>
      <c r="E48" s="4" t="s">
        <v>46</v>
      </c>
      <c r="F48" s="5">
        <v>1275</v>
      </c>
      <c r="G48" s="6">
        <v>912</v>
      </c>
      <c r="H48" s="6">
        <f t="shared" si="0"/>
        <v>238.66</v>
      </c>
      <c r="I48" s="6">
        <f t="shared" si="1"/>
        <v>875.46</v>
      </c>
      <c r="J48" s="8">
        <v>238.66</v>
      </c>
      <c r="K48" s="5">
        <v>875.46</v>
      </c>
      <c r="L48" s="8">
        <v>0</v>
      </c>
      <c r="M48" s="8">
        <v>0</v>
      </c>
      <c r="N48" s="8">
        <v>875.46</v>
      </c>
      <c r="O48" s="8">
        <v>721.42</v>
      </c>
      <c r="P48" s="8">
        <v>0</v>
      </c>
      <c r="Q48" s="8">
        <v>620.66</v>
      </c>
      <c r="R48" s="8">
        <v>0</v>
      </c>
      <c r="S48" s="8">
        <v>620.66</v>
      </c>
      <c r="T48" s="8">
        <v>0</v>
      </c>
      <c r="U48" s="8">
        <v>620.66</v>
      </c>
      <c r="V48" s="8">
        <v>0</v>
      </c>
      <c r="W48" s="8">
        <v>620.66</v>
      </c>
      <c r="X48" s="8">
        <v>0</v>
      </c>
      <c r="Y48" s="8">
        <v>470</v>
      </c>
      <c r="Z48" s="8">
        <v>530</v>
      </c>
      <c r="AA48" s="8">
        <v>530</v>
      </c>
      <c r="AB48" s="8">
        <v>0</v>
      </c>
      <c r="AC48" s="8">
        <v>609</v>
      </c>
      <c r="AD48" s="8">
        <v>609</v>
      </c>
      <c r="AE48" s="8">
        <v>0</v>
      </c>
      <c r="AF48" s="8">
        <v>0</v>
      </c>
      <c r="AG48" s="8">
        <v>0</v>
      </c>
      <c r="AH48" s="8">
        <v>500</v>
      </c>
      <c r="AI48" s="8">
        <v>0</v>
      </c>
      <c r="AJ48" s="8">
        <v>0</v>
      </c>
      <c r="AK48" s="8">
        <v>0</v>
      </c>
      <c r="AL48" s="8">
        <v>744.76</v>
      </c>
      <c r="AM48" s="8">
        <v>0</v>
      </c>
      <c r="AN48" s="8">
        <v>0</v>
      </c>
      <c r="AO48" s="8">
        <v>238.66</v>
      </c>
      <c r="AP48" s="8">
        <v>238.66</v>
      </c>
      <c r="AQ48" s="8">
        <v>0</v>
      </c>
      <c r="AR48" s="8">
        <v>0</v>
      </c>
      <c r="AS48" s="8">
        <v>390.17</v>
      </c>
    </row>
    <row r="49" spans="1:45">
      <c r="A49" s="4" t="s">
        <v>54</v>
      </c>
      <c r="B49" s="4" t="s">
        <v>52</v>
      </c>
      <c r="C49" s="4" t="s">
        <v>47</v>
      </c>
      <c r="D49" s="4" t="s">
        <v>57</v>
      </c>
      <c r="E49" s="4" t="s">
        <v>46</v>
      </c>
      <c r="F49" s="5">
        <v>1275</v>
      </c>
      <c r="G49" s="6">
        <v>912</v>
      </c>
      <c r="H49" s="6">
        <f t="shared" si="0"/>
        <v>238.66</v>
      </c>
      <c r="I49" s="6">
        <f t="shared" si="1"/>
        <v>852.53</v>
      </c>
      <c r="J49" s="8">
        <v>238.66</v>
      </c>
      <c r="K49" s="5">
        <v>852.23</v>
      </c>
      <c r="L49" s="8">
        <v>0</v>
      </c>
      <c r="M49" s="8">
        <v>0</v>
      </c>
      <c r="N49" s="8">
        <v>852.53</v>
      </c>
      <c r="O49" s="8">
        <v>721.42</v>
      </c>
      <c r="P49" s="8">
        <v>0</v>
      </c>
      <c r="Q49" s="8">
        <v>553.55999999999995</v>
      </c>
      <c r="R49" s="8">
        <v>0</v>
      </c>
      <c r="S49" s="8">
        <v>553.55999999999995</v>
      </c>
      <c r="T49" s="8">
        <v>0</v>
      </c>
      <c r="U49" s="8">
        <v>553.55999999999995</v>
      </c>
      <c r="V49" s="8">
        <v>0</v>
      </c>
      <c r="W49" s="8">
        <v>553.55999999999995</v>
      </c>
      <c r="X49" s="8">
        <v>0</v>
      </c>
      <c r="Y49" s="8">
        <v>470</v>
      </c>
      <c r="Z49" s="8">
        <v>530</v>
      </c>
      <c r="AA49" s="8">
        <v>530</v>
      </c>
      <c r="AB49" s="8">
        <v>0</v>
      </c>
      <c r="AC49" s="8">
        <v>589</v>
      </c>
      <c r="AD49" s="8">
        <v>589</v>
      </c>
      <c r="AE49" s="8">
        <v>0</v>
      </c>
      <c r="AF49" s="8">
        <v>0</v>
      </c>
      <c r="AG49" s="8">
        <v>0</v>
      </c>
      <c r="AH49" s="8">
        <v>500</v>
      </c>
      <c r="AI49" s="8">
        <v>0</v>
      </c>
      <c r="AJ49" s="8">
        <v>0</v>
      </c>
      <c r="AK49" s="8">
        <v>0</v>
      </c>
      <c r="AL49" s="8">
        <v>744.76</v>
      </c>
      <c r="AM49" s="8">
        <v>0</v>
      </c>
      <c r="AN49" s="8">
        <v>0</v>
      </c>
      <c r="AO49" s="8">
        <v>238.66</v>
      </c>
      <c r="AP49" s="8">
        <v>238.66</v>
      </c>
      <c r="AQ49" s="8">
        <v>0</v>
      </c>
      <c r="AR49" s="8">
        <v>0</v>
      </c>
      <c r="AS49" s="8">
        <v>390.17</v>
      </c>
    </row>
    <row r="50" spans="1:45">
      <c r="A50" s="4" t="s">
        <v>54</v>
      </c>
      <c r="B50" s="4" t="s">
        <v>52</v>
      </c>
      <c r="C50" s="4" t="s">
        <v>51</v>
      </c>
      <c r="D50" s="4" t="s">
        <v>57</v>
      </c>
      <c r="E50" s="4" t="s">
        <v>46</v>
      </c>
      <c r="F50" s="5">
        <v>1275</v>
      </c>
      <c r="G50" s="6">
        <v>912</v>
      </c>
      <c r="H50" s="6">
        <f t="shared" si="0"/>
        <v>238.66</v>
      </c>
      <c r="I50" s="6">
        <f t="shared" si="1"/>
        <v>875.46</v>
      </c>
      <c r="J50" s="8">
        <v>238.66</v>
      </c>
      <c r="K50" s="5">
        <v>875.46</v>
      </c>
      <c r="L50" s="8">
        <v>0</v>
      </c>
      <c r="M50" s="8">
        <v>0</v>
      </c>
      <c r="N50" s="8">
        <v>875.46</v>
      </c>
      <c r="O50" s="8">
        <v>721.42</v>
      </c>
      <c r="P50" s="8">
        <v>0</v>
      </c>
      <c r="Q50" s="8">
        <v>670.98</v>
      </c>
      <c r="R50" s="8">
        <v>0</v>
      </c>
      <c r="S50" s="8">
        <v>670.98</v>
      </c>
      <c r="T50" s="8">
        <v>0</v>
      </c>
      <c r="U50" s="8">
        <v>670.98</v>
      </c>
      <c r="V50" s="8">
        <v>0</v>
      </c>
      <c r="W50" s="8">
        <v>670.98</v>
      </c>
      <c r="X50" s="8">
        <v>0</v>
      </c>
      <c r="Y50" s="8">
        <v>490</v>
      </c>
      <c r="Z50" s="8">
        <v>530</v>
      </c>
      <c r="AA50" s="8">
        <v>530</v>
      </c>
      <c r="AB50" s="8">
        <v>0</v>
      </c>
      <c r="AC50" s="8">
        <v>609</v>
      </c>
      <c r="AD50" s="8">
        <v>609</v>
      </c>
      <c r="AE50" s="8">
        <v>0</v>
      </c>
      <c r="AF50" s="8">
        <v>0</v>
      </c>
      <c r="AG50" s="8">
        <v>0</v>
      </c>
      <c r="AH50" s="8">
        <v>500</v>
      </c>
      <c r="AI50" s="8">
        <v>0</v>
      </c>
      <c r="AJ50" s="8">
        <v>0</v>
      </c>
      <c r="AK50" s="8">
        <v>0</v>
      </c>
      <c r="AL50" s="8">
        <v>744.76</v>
      </c>
      <c r="AM50" s="8">
        <v>0</v>
      </c>
      <c r="AN50" s="8">
        <v>0</v>
      </c>
      <c r="AO50" s="8">
        <v>238.66</v>
      </c>
      <c r="AP50" s="8">
        <v>238.66</v>
      </c>
      <c r="AQ50" s="8">
        <v>0</v>
      </c>
      <c r="AR50" s="8">
        <v>0</v>
      </c>
      <c r="AS50" s="8">
        <v>254.49</v>
      </c>
    </row>
    <row r="51" spans="1:45">
      <c r="A51" s="4" t="s">
        <v>54</v>
      </c>
      <c r="B51" s="4" t="s">
        <v>52</v>
      </c>
      <c r="C51" s="4" t="s">
        <v>48</v>
      </c>
      <c r="E51" s="4" t="s">
        <v>46</v>
      </c>
      <c r="F51" s="5">
        <v>1275</v>
      </c>
      <c r="G51" s="6">
        <v>912</v>
      </c>
      <c r="H51" s="6">
        <f t="shared" si="0"/>
        <v>238.66</v>
      </c>
      <c r="I51" s="6">
        <f t="shared" si="1"/>
        <v>744.76</v>
      </c>
      <c r="J51" s="8">
        <v>238.66</v>
      </c>
      <c r="K51" s="5">
        <v>744.76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589</v>
      </c>
      <c r="AD51" s="8">
        <v>589</v>
      </c>
      <c r="AE51" s="8">
        <v>0</v>
      </c>
      <c r="AF51" s="8">
        <v>0</v>
      </c>
      <c r="AG51" s="8">
        <v>0</v>
      </c>
      <c r="AH51" s="8">
        <v>500</v>
      </c>
      <c r="AI51" s="8">
        <v>0</v>
      </c>
      <c r="AJ51" s="8">
        <v>0</v>
      </c>
      <c r="AK51" s="8">
        <v>0</v>
      </c>
      <c r="AL51" s="8">
        <v>744.76</v>
      </c>
      <c r="AM51" s="8">
        <v>0</v>
      </c>
      <c r="AN51" s="8">
        <v>0</v>
      </c>
      <c r="AO51" s="8">
        <v>238.66</v>
      </c>
      <c r="AP51" s="8">
        <v>238.66</v>
      </c>
      <c r="AQ51" s="8">
        <v>0</v>
      </c>
      <c r="AR51" s="8">
        <v>0</v>
      </c>
      <c r="AS51" s="8">
        <v>0</v>
      </c>
    </row>
    <row r="52" spans="1:45">
      <c r="A52" s="4" t="s">
        <v>55</v>
      </c>
      <c r="B52" s="4" t="s">
        <v>49</v>
      </c>
      <c r="C52" s="4" t="s">
        <v>47</v>
      </c>
      <c r="E52" s="4" t="s">
        <v>45</v>
      </c>
      <c r="F52" s="5">
        <v>1625</v>
      </c>
      <c r="G52" s="6">
        <v>1002</v>
      </c>
      <c r="H52" s="9">
        <f t="shared" si="0"/>
        <v>0.7</v>
      </c>
      <c r="I52" s="9">
        <f t="shared" si="1"/>
        <v>0.92</v>
      </c>
      <c r="J52" s="7">
        <v>0.7</v>
      </c>
      <c r="K52" s="7">
        <v>0.92</v>
      </c>
      <c r="L52" s="8">
        <v>0</v>
      </c>
      <c r="M52" s="7">
        <v>0.92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0.7</v>
      </c>
      <c r="AA52" s="8">
        <v>0.7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7">
        <v>0.8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</row>
    <row r="53" spans="1:45">
      <c r="A53" s="4" t="s">
        <v>55</v>
      </c>
      <c r="B53" s="4" t="s">
        <v>49</v>
      </c>
      <c r="C53" s="4" t="s">
        <v>48</v>
      </c>
      <c r="E53" s="4" t="s">
        <v>45</v>
      </c>
      <c r="F53" s="5">
        <v>1625</v>
      </c>
      <c r="G53" s="6">
        <v>1002</v>
      </c>
      <c r="H53" s="9">
        <f t="shared" si="0"/>
        <v>0.7</v>
      </c>
      <c r="I53" s="9">
        <f t="shared" si="1"/>
        <v>0.7</v>
      </c>
      <c r="J53" s="7">
        <v>0.7</v>
      </c>
      <c r="K53" s="7">
        <v>0.7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0.7</v>
      </c>
      <c r="AA53" s="8">
        <v>0.7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</row>
    <row r="54" spans="1:45">
      <c r="A54" s="4" t="s">
        <v>55</v>
      </c>
      <c r="B54" s="4" t="s">
        <v>49</v>
      </c>
      <c r="C54" s="4" t="s">
        <v>47</v>
      </c>
      <c r="E54" s="4" t="s">
        <v>46</v>
      </c>
      <c r="F54" s="5">
        <v>1625</v>
      </c>
      <c r="G54" s="6">
        <v>1002</v>
      </c>
      <c r="H54" s="6">
        <f t="shared" si="0"/>
        <v>236</v>
      </c>
      <c r="I54" s="6">
        <f t="shared" si="1"/>
        <v>1217.3499999999999</v>
      </c>
      <c r="J54" s="5">
        <v>236</v>
      </c>
      <c r="K54" s="5">
        <v>1217</v>
      </c>
      <c r="L54" s="8">
        <v>0</v>
      </c>
      <c r="M54" s="8">
        <v>0</v>
      </c>
      <c r="N54" s="8">
        <v>0</v>
      </c>
      <c r="O54" s="8">
        <v>0</v>
      </c>
      <c r="P54" s="8">
        <v>706.75</v>
      </c>
      <c r="Q54" s="8">
        <v>0</v>
      </c>
      <c r="R54" s="8">
        <v>706.75</v>
      </c>
      <c r="S54" s="8">
        <v>0</v>
      </c>
      <c r="T54" s="8">
        <v>706.75</v>
      </c>
      <c r="U54" s="8">
        <v>0</v>
      </c>
      <c r="V54" s="8">
        <v>706.75</v>
      </c>
      <c r="W54" s="8">
        <v>0</v>
      </c>
      <c r="X54" s="8">
        <v>706.75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236</v>
      </c>
      <c r="AF54" s="8">
        <v>236</v>
      </c>
      <c r="AG54" s="8">
        <v>0</v>
      </c>
      <c r="AH54" s="8">
        <v>0</v>
      </c>
      <c r="AI54" s="8">
        <v>750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1217.3499999999999</v>
      </c>
      <c r="AR54" s="8">
        <v>1217.3499999999999</v>
      </c>
      <c r="AS54" s="8">
        <v>0</v>
      </c>
    </row>
    <row r="55" spans="1:45">
      <c r="A55" s="4" t="s">
        <v>55</v>
      </c>
      <c r="B55" s="4" t="s">
        <v>49</v>
      </c>
      <c r="C55" s="4" t="s">
        <v>48</v>
      </c>
      <c r="E55" s="4" t="s">
        <v>46</v>
      </c>
      <c r="F55" s="5">
        <v>1625</v>
      </c>
      <c r="G55" s="6">
        <v>1002</v>
      </c>
      <c r="H55" s="6">
        <f t="shared" si="0"/>
        <v>236</v>
      </c>
      <c r="I55" s="6">
        <f t="shared" si="1"/>
        <v>1217.3499999999999</v>
      </c>
      <c r="J55" s="5">
        <v>236</v>
      </c>
      <c r="K55" s="5">
        <v>1217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236</v>
      </c>
      <c r="AF55" s="8">
        <v>236</v>
      </c>
      <c r="AG55" s="8">
        <v>0</v>
      </c>
      <c r="AH55" s="8">
        <v>0</v>
      </c>
      <c r="AI55" s="8">
        <v>750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1217.3499999999999</v>
      </c>
      <c r="AR55" s="8">
        <v>1217.3499999999999</v>
      </c>
      <c r="AS55" s="8">
        <v>0</v>
      </c>
    </row>
    <row r="56" spans="1:45">
      <c r="C56" s="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45">
      <c r="G57" s="4"/>
      <c r="H57" s="4"/>
      <c r="I57" s="4"/>
    </row>
    <row r="58" spans="1:45">
      <c r="G58" s="4"/>
      <c r="H58" s="4"/>
      <c r="I58" s="4"/>
    </row>
    <row r="59" spans="1:45">
      <c r="G59" s="4"/>
      <c r="H59" s="4"/>
      <c r="I59" s="4"/>
    </row>
    <row r="60" spans="1:45">
      <c r="G60" s="4"/>
      <c r="H60" s="4"/>
      <c r="I60" s="4"/>
    </row>
    <row r="61" spans="1:45">
      <c r="G61" s="4"/>
      <c r="H61" s="4"/>
      <c r="I61" s="4"/>
    </row>
    <row r="62" spans="1:45">
      <c r="G62" s="4"/>
      <c r="H62" s="4"/>
      <c r="I62" s="4"/>
    </row>
    <row r="63" spans="1:45">
      <c r="G63" s="4"/>
      <c r="H63" s="4"/>
      <c r="I63" s="4"/>
    </row>
    <row r="64" spans="1:45">
      <c r="G64" s="4"/>
      <c r="H64" s="4"/>
      <c r="I64" s="4"/>
    </row>
    <row r="65" spans="7:9">
      <c r="G65" s="4"/>
      <c r="H65" s="4"/>
      <c r="I65" s="4"/>
    </row>
    <row r="66" spans="7:9">
      <c r="G66" s="4"/>
      <c r="H66" s="4"/>
      <c r="I66" s="4"/>
    </row>
    <row r="67" spans="7:9">
      <c r="G67" s="4"/>
      <c r="H67" s="4"/>
      <c r="I67" s="4"/>
    </row>
    <row r="68" spans="7:9">
      <c r="G68" s="4"/>
      <c r="H68" s="4"/>
      <c r="I68" s="4"/>
    </row>
    <row r="69" spans="7:9">
      <c r="G69" s="4"/>
      <c r="H69" s="4"/>
      <c r="I69" s="4"/>
    </row>
  </sheetData>
  <sortState xmlns:xlrd2="http://schemas.microsoft.com/office/spreadsheetml/2017/richdata2" ref="A2:AU55">
    <sortCondition ref="A2:A55"/>
    <sortCondition ref="B2:B55"/>
  </sortState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21CFCDBAE41478B59B81CD9587292" ma:contentTypeVersion="13" ma:contentTypeDescription="Create a new document." ma:contentTypeScope="" ma:versionID="4816656a048a9dd7faec204f64ccbee8">
  <xsd:schema xmlns:xsd="http://www.w3.org/2001/XMLSchema" xmlns:xs="http://www.w3.org/2001/XMLSchema" xmlns:p="http://schemas.microsoft.com/office/2006/metadata/properties" xmlns:ns2="19d7ca1e-8aa5-48e7-abe6-6a014f7f6130" xmlns:ns3="3efa5664-efe4-4a15-85fd-b6573f188be8" targetNamespace="http://schemas.microsoft.com/office/2006/metadata/properties" ma:root="true" ma:fieldsID="61cc2b072491d049d1c92d05af3fa9c8" ns2:_="" ns3:_="">
    <xsd:import namespace="19d7ca1e-8aa5-48e7-abe6-6a014f7f6130"/>
    <xsd:import namespace="3efa5664-efe4-4a15-85fd-b6573f188b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ca1e-8aa5-48e7-abe6-6a014f7f6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5664-efe4-4a15-85fd-b6573f18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D9AC07-334E-4CC8-904E-08885F8EC245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efa5664-efe4-4a15-85fd-b6573f188be8"/>
    <ds:schemaRef ds:uri="19d7ca1e-8aa5-48e7-abe6-6a014f7f613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4C72267-6950-439C-BDB8-42464452A1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88638-18A1-4347-8B89-68660F682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7ca1e-8aa5-48e7-abe6-6a014f7f6130"/>
    <ds:schemaRef ds:uri="3efa5664-efe4-4a15-85fd-b6573f188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Machine Readable</vt:lpstr>
      <vt:lpstr>'Machine Readable'!Sheet1.Sheet1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UHSUser</cp:lastModifiedBy>
  <dcterms:created xsi:type="dcterms:W3CDTF">2020-12-14T17:52:29Z</dcterms:created>
  <dcterms:modified xsi:type="dcterms:W3CDTF">2021-03-16T17:57:38Z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0x010100C1221CFCDBAE41478B59B81CD9587292</vt:lpwstr>
  </property>
  <property fmtid="{D5CDD505-2E9C-101B-9397-08002B2CF9AE}" pid="3" name="Order">
    <vt:r8>31400</vt:r8>
  </property>
  <property fmtid="{D5CDD505-2E9C-101B-9397-08002B2CF9AE}" pid="4" name="xd_ProgID">
    <vt:lpwstr/>
  </property>
  <property fmtid="{D5CDD505-2E9C-101B-9397-08002B2CF9AE}" pid="5" name="_CopySource">
    <vt:lpwstr>http://portal.uhsinc.biz/sites/BHPI/Shared Documents/CMS Price Transparency Files/264314533-prairie-st-john-standard_charges.xlsx</vt:lpwstr>
  </property>
  <property fmtid="{D5CDD505-2E9C-101B-9397-08002B2CF9AE}" pid="6" name="TemplateUrl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