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r:id="rId2"/>
    <sheet name="Sheet1" sheetId="7" state="hidden" r:id="rId3"/>
  </sheets>
  <definedNames>
    <definedName name="Sheet1.Sheet1" localSheetId="1">Data!$A$1:$G$83</definedName>
  </definedNames>
  <calcPr calcId="162913"/>
</workbook>
</file>

<file path=xl/calcChain.xml><?xml version="1.0" encoding="utf-8"?>
<calcChain xmlns="http://schemas.openxmlformats.org/spreadsheetml/2006/main">
  <c r="L4" i="6" l="1"/>
  <c r="K4" i="6"/>
  <c r="J4" i="6"/>
  <c r="I4" i="6"/>
  <c r="G4" i="6"/>
  <c r="I86" i="1"/>
  <c r="H86" i="1"/>
  <c r="G86" i="1"/>
  <c r="F86" i="1"/>
  <c r="E86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G54" i="1" l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G53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86" i="1" l="1"/>
  <c r="H4" i="6" s="1"/>
</calcChain>
</file>

<file path=xl/sharedStrings.xml><?xml version="1.0" encoding="utf-8"?>
<sst xmlns="http://schemas.openxmlformats.org/spreadsheetml/2006/main" count="422" uniqueCount="64">
  <si>
    <t>Level of Care</t>
  </si>
  <si>
    <t>Specialty</t>
  </si>
  <si>
    <t>Age</t>
  </si>
  <si>
    <t>Rate Type</t>
  </si>
  <si>
    <t>Low Rate</t>
  </si>
  <si>
    <t>High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</si>
  <si>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</si>
  <si>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</si>
  <si>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</si>
  <si>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</si>
  <si>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</si>
  <si>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</si>
  <si>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</si>
  <si>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</si>
  <si>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</si>
  <si>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</si>
  <si>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</si>
  <si>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</si>
  <si>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</si>
  <si>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</si>
  <si>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</si>
  <si>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</si>
  <si>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Inpatient - Psych</t>
  </si>
  <si>
    <t>Outpatient</t>
  </si>
  <si>
    <t>IOP - Psych</t>
  </si>
  <si>
    <t>Partial Hospital - ALL</t>
  </si>
  <si>
    <t>Partial Hospital - Psych</t>
  </si>
  <si>
    <t>Date of last update: 1/01/2022</t>
  </si>
  <si>
    <t>HUMANA Rate</t>
  </si>
  <si>
    <t>TRICARE WEST HN Rate</t>
  </si>
  <si>
    <t>Inpatient - ALL</t>
  </si>
  <si>
    <t>Adult</t>
  </si>
  <si>
    <t>Case Rate/DRG</t>
  </si>
  <si>
    <t>All Ages</t>
  </si>
  <si>
    <t>Inpatient - Detox</t>
  </si>
  <si>
    <t>IOP - SUD</t>
  </si>
  <si>
    <t>ARIZONA COMPLETE HEA Rate</t>
  </si>
  <si>
    <t>BANNER CARE ADVANTAG Rate</t>
  </si>
  <si>
    <t>BANNER UNIVERSITY FA Rate</t>
  </si>
  <si>
    <t>BCBS MEDICARE ADVANT Rate</t>
  </si>
  <si>
    <t>BEACON HEALTH MEDICA Rate</t>
  </si>
  <si>
    <t>BEACON HEALTH/VALUE Rate</t>
  </si>
  <si>
    <t>BLUE CROSS BLUE SHIE Rate</t>
  </si>
  <si>
    <t>CARE 1ST MEDICAID Rate</t>
  </si>
  <si>
    <t>CIGNA Rate</t>
  </si>
  <si>
    <t>COCHISE COUNTY PETIT Rate</t>
  </si>
  <si>
    <t>HEALTH CHOICE GENERA Rate</t>
  </si>
  <si>
    <t>MAGALLEN ADV Rate</t>
  </si>
  <si>
    <t>MAGELLAN MEDICAID Rate</t>
  </si>
  <si>
    <t>MHN Rate</t>
  </si>
  <si>
    <t>MINES AND ASSOCIATES Rate</t>
  </si>
  <si>
    <t>ONECARE MEDICARE ADV Rate</t>
  </si>
  <si>
    <t>PIMA COUNTY BEHAVIOR Rate</t>
  </si>
  <si>
    <t>PROVIDER NETWORK OF Rate</t>
  </si>
  <si>
    <t>SANTA CRUZ COUNTY PE Rate</t>
  </si>
  <si>
    <t>UBH Rate</t>
  </si>
  <si>
    <t>UBH ADVANTAGE Rate</t>
  </si>
  <si>
    <t>UNITED HEALTHCARE CO Rate</t>
  </si>
  <si>
    <t>% of Medicare PPS</t>
  </si>
  <si>
    <t>Inpatient - Dual Diagnosis</t>
  </si>
  <si>
    <t>Per Hour/Unit</t>
  </si>
  <si>
    <t>Inpatient - 1:1</t>
  </si>
  <si>
    <t>Intensive Outpatient - ALL</t>
  </si>
  <si>
    <t>Partial Hospital -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</si>
</sst>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G4" sqref="G4"/>
    </sheetView>
  </sheetViews>
  <sheetFormatPr defaultRowHeight="15" outlineLevelRow="1"/>
  <cols>
    <col min="2" max="2" width="28" style="8" bestFit="1" customWidth="1"/>
    <col min="3" max="11" width="16.85546875" style="8" customWidth="1"/>
    <col min="12" max="12" width="12.42578125" customWidth="1"/>
  </cols>
  <sheetData>
    <row r="1" spans="1:12">
      <c r="A1" s="15" t="s">
        <v>27</v>
      </c>
    </row>
    <row r="2" spans="1:12">
      <c r="B2" s="21" t="s">
        <v>14</v>
      </c>
      <c r="C2" s="21"/>
      <c r="D2" s="21"/>
      <c r="E2" s="21"/>
      <c r="F2" s="21"/>
    </row>
    <row r="3" spans="1:12">
      <c r="B3" s="9" t="s">
        <v>12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11</v>
      </c>
      <c r="H3" s="9" t="s">
        <v>13</v>
      </c>
      <c r="I3" s="9" t="s">
        <v>4</v>
      </c>
      <c r="J3" s="9" t="s">
        <v>5</v>
      </c>
      <c r="K3" s="9" t="s">
        <v>10</v>
      </c>
      <c r="L3" s="9" t="s">
        <v>17</v>
      </c>
    </row>
    <row r="4" spans="1:12">
      <c r="B4" s="10" t="s">
        <v>38</v>
      </c>
      <c r="C4" s="10" t="s">
        <v>6</v>
      </c>
      <c r="D4" s="10" t="s">
        <v>22</v>
      </c>
      <c r="E4" s="10" t="s">
        <v>33</v>
      </c>
      <c r="F4" s="10" t="s">
        <v>7</v>
      </c>
      <c r="G4" s="11">
        <f>IF(Data!$G$86&gt;1,"Error",MAX(Data!G53:G85))</f>
        <v>124</v>
      </c>
      <c r="H4" s="12">
        <f>IF(Data!$J$86&gt;1,"Error",IF(Data!$J$86=0,"N/A",MAX(Data!J53:AW85)))</f>
        <v>849.05</v>
      </c>
      <c r="I4" s="12">
        <f>IF(Data!$H$86&gt;1,"Error",SUM(Data!H53:H85))</f>
        <v>849.05</v>
      </c>
      <c r="J4" s="12">
        <f>IF(Data!$I$86&gt;1,"Error",SUM(Data!I53:I85))</f>
        <v>934</v>
      </c>
      <c r="K4" s="12">
        <f>IF(Data!$E$86&gt;1,"Error",SUM(Data!E53:E85))</f>
        <v>2150</v>
      </c>
      <c r="L4" s="12">
        <f>IF(Data!$F$86&gt;1,"Error",SUM(Data!F53:F85))</f>
        <v>2150</v>
      </c>
    </row>
    <row r="7" spans="1:12" hidden="1" outlineLevel="1">
      <c r="B7" s="14" t="s">
        <v>12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4" t="s">
        <v>21</v>
      </c>
      <c r="C8" t="s">
        <v>6</v>
      </c>
      <c r="D8" t="s">
        <v>30</v>
      </c>
      <c r="E8" t="s">
        <v>8</v>
      </c>
      <c r="F8" t="s">
        <v>7</v>
      </c>
    </row>
    <row r="9" spans="1:12" hidden="1" outlineLevel="1">
      <c r="B9" s="14" t="s">
        <v>36</v>
      </c>
      <c r="C9" t="s">
        <v>23</v>
      </c>
      <c r="D9" t="s">
        <v>34</v>
      </c>
      <c r="E9" t="s">
        <v>31</v>
      </c>
      <c r="F9" t="s">
        <v>58</v>
      </c>
    </row>
    <row r="10" spans="1:12" ht="30" hidden="1" outlineLevel="1">
      <c r="B10" s="14" t="s">
        <v>37</v>
      </c>
      <c r="C10" s="13"/>
      <c r="D10" t="s">
        <v>59</v>
      </c>
      <c r="E10" t="s">
        <v>33</v>
      </c>
      <c r="F10" t="s">
        <v>32</v>
      </c>
    </row>
    <row r="11" spans="1:12" hidden="1" outlineLevel="1">
      <c r="B11" s="14" t="s">
        <v>38</v>
      </c>
      <c r="C11"/>
      <c r="D11" t="s">
        <v>22</v>
      </c>
      <c r="E11"/>
      <c r="F11" t="s">
        <v>60</v>
      </c>
    </row>
    <row r="12" spans="1:12" hidden="1" outlineLevel="1">
      <c r="B12" s="14" t="s">
        <v>39</v>
      </c>
      <c r="C12"/>
      <c r="D12" t="s">
        <v>61</v>
      </c>
      <c r="E12"/>
      <c r="F12" t="s">
        <v>9</v>
      </c>
    </row>
    <row r="13" spans="1:12" hidden="1" outlineLevel="1">
      <c r="B13" s="14" t="s">
        <v>40</v>
      </c>
      <c r="C13"/>
      <c r="D13" t="s">
        <v>62</v>
      </c>
      <c r="E13"/>
      <c r="F13"/>
    </row>
    <row r="14" spans="1:12" hidden="1" outlineLevel="1">
      <c r="B14" s="14" t="s">
        <v>41</v>
      </c>
      <c r="C14"/>
      <c r="D14" t="s">
        <v>24</v>
      </c>
      <c r="E14"/>
      <c r="F14"/>
    </row>
    <row r="15" spans="1:12" hidden="1" outlineLevel="1">
      <c r="B15" s="14" t="s">
        <v>42</v>
      </c>
      <c r="C15"/>
      <c r="D15" t="s">
        <v>35</v>
      </c>
      <c r="E15"/>
      <c r="F15"/>
    </row>
    <row r="16" spans="1:12" hidden="1" outlineLevel="1">
      <c r="B16" s="14" t="s">
        <v>43</v>
      </c>
      <c r="C16"/>
      <c r="D16" t="s">
        <v>25</v>
      </c>
      <c r="E16"/>
      <c r="F16"/>
    </row>
    <row r="17" spans="2:6" hidden="1" outlineLevel="1">
      <c r="B17" s="14" t="s">
        <v>44</v>
      </c>
      <c r="C17"/>
      <c r="D17" t="s">
        <v>26</v>
      </c>
      <c r="E17"/>
      <c r="F17"/>
    </row>
    <row r="18" spans="2:6" hidden="1" outlineLevel="1">
      <c r="B18" s="14" t="s">
        <v>45</v>
      </c>
      <c r="C18"/>
      <c r="D18" t="s">
        <v>63</v>
      </c>
      <c r="E18"/>
      <c r="F18"/>
    </row>
    <row r="19" spans="2:6" hidden="1" outlineLevel="1">
      <c r="B19" s="14" t="s">
        <v>46</v>
      </c>
      <c r="C19"/>
      <c r="D19"/>
      <c r="E19"/>
      <c r="F19"/>
    </row>
    <row r="20" spans="2:6" hidden="1" outlineLevel="1">
      <c r="B20" s="14" t="s">
        <v>28</v>
      </c>
      <c r="C20"/>
      <c r="D20"/>
      <c r="E20"/>
      <c r="F20"/>
    </row>
    <row r="21" spans="2:6" hidden="1" outlineLevel="1">
      <c r="B21" s="14" t="s">
        <v>47</v>
      </c>
      <c r="C21"/>
      <c r="D21"/>
      <c r="E21"/>
      <c r="F21"/>
    </row>
    <row r="22" spans="2:6" hidden="1" outlineLevel="1">
      <c r="B22" s="14" t="s">
        <v>48</v>
      </c>
      <c r="C22"/>
      <c r="D22"/>
      <c r="E22"/>
      <c r="F22"/>
    </row>
    <row r="23" spans="2:6" hidden="1" outlineLevel="1">
      <c r="B23" s="14" t="s">
        <v>49</v>
      </c>
      <c r="C23"/>
      <c r="D23"/>
      <c r="E23"/>
      <c r="F23"/>
    </row>
    <row r="24" spans="2:6" hidden="1" outlineLevel="1">
      <c r="B24" s="14" t="s">
        <v>50</v>
      </c>
      <c r="C24"/>
      <c r="D24"/>
      <c r="E24"/>
      <c r="F24"/>
    </row>
    <row r="25" spans="2:6" ht="30" hidden="1" outlineLevel="1">
      <c r="B25" s="14" t="s">
        <v>51</v>
      </c>
      <c r="C25"/>
      <c r="D25"/>
      <c r="E25"/>
      <c r="F25"/>
    </row>
    <row r="26" spans="2:6" hidden="1" outlineLevel="1">
      <c r="B26" s="14" t="s">
        <v>52</v>
      </c>
      <c r="C26"/>
      <c r="D26"/>
      <c r="E26"/>
      <c r="F26"/>
    </row>
    <row r="27" spans="2:6" hidden="1" outlineLevel="1">
      <c r="B27" s="14" t="s">
        <v>53</v>
      </c>
      <c r="C27"/>
      <c r="D27"/>
      <c r="E27"/>
      <c r="F27"/>
    </row>
    <row r="28" spans="2:6" hidden="1" outlineLevel="1">
      <c r="B28" s="14" t="s">
        <v>54</v>
      </c>
      <c r="C28"/>
      <c r="D28"/>
      <c r="E28"/>
      <c r="F28"/>
    </row>
    <row r="29" spans="2:6" hidden="1" outlineLevel="1">
      <c r="B29" s="14" t="s">
        <v>29</v>
      </c>
      <c r="C29"/>
      <c r="D29"/>
      <c r="E29"/>
      <c r="F29"/>
    </row>
    <row r="30" spans="2:6" hidden="1" outlineLevel="1">
      <c r="B30" s="14" t="s">
        <v>55</v>
      </c>
      <c r="C30"/>
      <c r="D30"/>
      <c r="E30"/>
      <c r="F30"/>
    </row>
    <row r="31" spans="2:6" hidden="1" outlineLevel="1">
      <c r="B31" s="14" t="s">
        <v>56</v>
      </c>
      <c r="C31"/>
      <c r="D31"/>
      <c r="E31"/>
      <c r="F31"/>
    </row>
    <row r="32" spans="2:6" hidden="1" outlineLevel="1">
      <c r="B32" s="14" t="s">
        <v>57</v>
      </c>
      <c r="C32"/>
      <c r="D32"/>
      <c r="E32"/>
      <c r="F32"/>
    </row>
    <row r="33" spans="2:6" hidden="1" outlineLevel="1">
      <c r="B33" s="14"/>
      <c r="C33"/>
      <c r="D33"/>
      <c r="E33"/>
      <c r="F33"/>
    </row>
    <row r="34" spans="2:6" hidden="1" outlineLevel="1">
      <c r="B34" s="14"/>
      <c r="C34"/>
      <c r="D34"/>
      <c r="E34"/>
      <c r="F34"/>
    </row>
    <row r="35" spans="2:6" hidden="1" outlineLevel="1">
      <c r="B35" s="14"/>
      <c r="C35"/>
      <c r="D35"/>
      <c r="E35"/>
      <c r="F35"/>
    </row>
    <row r="36" spans="2:6" hidden="1" outlineLevel="1">
      <c r="B36" s="14"/>
      <c r="C36"/>
      <c r="D36"/>
      <c r="E36"/>
      <c r="F36"/>
    </row>
    <row r="37" spans="2:6" hidden="1" outlineLevel="1">
      <c r="B37" s="14"/>
      <c r="C37"/>
      <c r="D37"/>
      <c r="E37"/>
      <c r="F37"/>
    </row>
    <row r="38" spans="2:6" hidden="1" outlineLevel="1">
      <c r="B38" s="14"/>
      <c r="C38"/>
      <c r="D38"/>
      <c r="E38"/>
      <c r="F38"/>
    </row>
    <row r="39" spans="2:6" hidden="1" outlineLevel="1">
      <c r="B39" s="14"/>
      <c r="C39"/>
      <c r="D39"/>
      <c r="E39"/>
      <c r="F39"/>
    </row>
    <row r="40" spans="2:6" hidden="1" outlineLevel="1">
      <c r="B40" s="14"/>
      <c r="C40"/>
      <c r="D40"/>
      <c r="E40"/>
      <c r="F40"/>
    </row>
    <row r="41" spans="2:6" hidden="1" outlineLevel="1">
      <c r="B41" s="14"/>
      <c r="C41"/>
      <c r="D41"/>
      <c r="E41"/>
      <c r="F41"/>
    </row>
    <row r="42" spans="2:6" hidden="1" outlineLevel="1">
      <c r="B42" s="14"/>
      <c r="C42"/>
      <c r="D42"/>
      <c r="E42"/>
      <c r="F42"/>
    </row>
    <row r="43" spans="2:6" hidden="1" outlineLevel="1">
      <c r="B43" s="14"/>
      <c r="C43"/>
      <c r="D43"/>
      <c r="E43"/>
      <c r="F43"/>
    </row>
    <row r="44" spans="2:6" hidden="1" outlineLevel="1">
      <c r="B44" s="14"/>
      <c r="C44"/>
      <c r="D44"/>
      <c r="E44"/>
      <c r="F44"/>
    </row>
    <row r="45" spans="2:6" hidden="1" outlineLevel="1">
      <c r="B45" s="14"/>
      <c r="C45"/>
      <c r="D45"/>
      <c r="E45"/>
      <c r="F45"/>
    </row>
    <row r="46" spans="2:6" hidden="1" outlineLevel="1">
      <c r="B46" s="14"/>
      <c r="C46"/>
      <c r="D46"/>
      <c r="E46"/>
      <c r="F46"/>
    </row>
    <row r="47" spans="2:6" hidden="1" outlineLevel="1">
      <c r="B47" s="14"/>
      <c r="C47"/>
      <c r="D47"/>
      <c r="E47"/>
      <c r="F47"/>
    </row>
    <row r="48" spans="2:6" hidden="1" outlineLevel="1">
      <c r="B48" s="14"/>
      <c r="C48"/>
      <c r="D48"/>
      <c r="E48"/>
      <c r="F48"/>
    </row>
    <row r="49" spans="2:6" hidden="1" outlineLevel="1">
      <c r="B49" s="14"/>
      <c r="C49"/>
      <c r="D49"/>
      <c r="E49"/>
      <c r="F49"/>
    </row>
    <row r="50" spans="2:6" hidden="1" outlineLevel="1">
      <c r="B50" s="14"/>
      <c r="C50"/>
      <c r="D50"/>
      <c r="E50"/>
      <c r="F50"/>
    </row>
    <row r="51" spans="2:6" hidden="1" outlineLevel="1">
      <c r="B51" s="14"/>
      <c r="C51"/>
      <c r="D51"/>
      <c r="E51"/>
      <c r="F51"/>
    </row>
    <row r="52" spans="2:6" hidden="1" outlineLevel="1">
      <c r="B52" s="14"/>
      <c r="C52"/>
      <c r="D52"/>
      <c r="E52"/>
      <c r="F52"/>
    </row>
    <row r="53" spans="2:6" hidden="1" outlineLevel="1">
      <c r="B53" s="14"/>
      <c r="C53"/>
      <c r="D53"/>
      <c r="E53"/>
      <c r="F53"/>
    </row>
    <row r="54" spans="2:6" hidden="1" outlineLevel="1">
      <c r="B54" s="14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$E$8:$E$9</formula1>
    </dataValidation>
    <dataValidation type="list" allowBlank="1" showInputMessage="1" showErrorMessage="1" sqref="F4">
      <formula1>$F$8:$F$12</formula1>
    </dataValidation>
    <dataValidation type="list" allowBlank="1" showInputMessage="1" showErrorMessage="1" sqref="D4">
      <formula1>$D$8:$D$18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$B$8:$B$32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6"/>
  <sheetViews>
    <sheetView workbookViewId="0">
      <selection activeCell="E86" sqref="E86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49" max="49" width="15.42578125" bestFit="1" customWidth="1"/>
  </cols>
  <sheetData>
    <row r="1" spans="1:49" ht="45">
      <c r="A1" s="16" t="s">
        <v>15</v>
      </c>
      <c r="B1" s="16" t="s">
        <v>1</v>
      </c>
      <c r="C1" s="16" t="s">
        <v>2</v>
      </c>
      <c r="D1" s="16" t="s">
        <v>3</v>
      </c>
      <c r="E1" s="17" t="s">
        <v>16</v>
      </c>
      <c r="F1" s="17" t="s">
        <v>17</v>
      </c>
      <c r="G1" s="17" t="s">
        <v>18</v>
      </c>
      <c r="H1" s="17" t="s">
        <v>19</v>
      </c>
      <c r="I1" s="17" t="s">
        <v>20</v>
      </c>
      <c r="J1" s="17" t="s">
        <v>21</v>
      </c>
      <c r="K1" s="17" t="s">
        <v>36</v>
      </c>
      <c r="L1" s="17" t="s">
        <v>37</v>
      </c>
      <c r="M1" s="17" t="s">
        <v>38</v>
      </c>
      <c r="N1" s="17" t="s">
        <v>39</v>
      </c>
      <c r="O1" s="17" t="s">
        <v>40</v>
      </c>
      <c r="P1" s="17" t="s">
        <v>41</v>
      </c>
      <c r="Q1" s="17" t="s">
        <v>42</v>
      </c>
      <c r="R1" s="17" t="s">
        <v>43</v>
      </c>
      <c r="S1" s="17" t="s">
        <v>44</v>
      </c>
      <c r="T1" s="17" t="s">
        <v>45</v>
      </c>
      <c r="U1" s="17" t="s">
        <v>46</v>
      </c>
      <c r="V1" s="17" t="s">
        <v>28</v>
      </c>
      <c r="W1" s="17" t="s">
        <v>47</v>
      </c>
      <c r="X1" s="17" t="s">
        <v>48</v>
      </c>
      <c r="Y1" s="17" t="s">
        <v>49</v>
      </c>
      <c r="Z1" s="17" t="s">
        <v>50</v>
      </c>
      <c r="AA1" s="17" t="s">
        <v>51</v>
      </c>
      <c r="AB1" s="17" t="s">
        <v>52</v>
      </c>
      <c r="AC1" s="17" t="s">
        <v>53</v>
      </c>
      <c r="AD1" s="17" t="s">
        <v>54</v>
      </c>
      <c r="AE1" s="17" t="s">
        <v>29</v>
      </c>
      <c r="AF1" s="17" t="s">
        <v>55</v>
      </c>
      <c r="AG1" s="17" t="s">
        <v>56</v>
      </c>
      <c r="AH1" s="17" t="s">
        <v>57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>
      <c r="A2" t="s">
        <v>6</v>
      </c>
      <c r="B2" t="s">
        <v>30</v>
      </c>
      <c r="C2" t="s">
        <v>8</v>
      </c>
      <c r="D2" t="s">
        <v>7</v>
      </c>
      <c r="E2" s="3">
        <v>2150</v>
      </c>
      <c r="F2" s="3">
        <v>2150</v>
      </c>
      <c r="G2" s="18">
        <v>124</v>
      </c>
      <c r="H2" s="19">
        <v>1041</v>
      </c>
      <c r="I2" s="19">
        <v>1041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0">
        <v>1041</v>
      </c>
      <c r="T2" s="20">
        <v>0</v>
      </c>
      <c r="U2" s="20">
        <v>0</v>
      </c>
      <c r="V2" s="20">
        <v>0</v>
      </c>
      <c r="W2" s="20">
        <v>0</v>
      </c>
      <c r="X2" s="20">
        <v>0</v>
      </c>
      <c r="Y2" s="20">
        <v>0</v>
      </c>
      <c r="Z2" s="20">
        <v>0</v>
      </c>
      <c r="AA2" s="20">
        <v>0</v>
      </c>
      <c r="AB2" s="20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>
      <c r="A3" t="s">
        <v>6</v>
      </c>
      <c r="B3" t="s">
        <v>30</v>
      </c>
      <c r="C3" t="s">
        <v>31</v>
      </c>
      <c r="D3" t="s">
        <v>58</v>
      </c>
      <c r="E3" s="3">
        <v>2150</v>
      </c>
      <c r="F3" s="3">
        <v>2150</v>
      </c>
      <c r="G3" s="18">
        <v>124</v>
      </c>
      <c r="H3" s="19">
        <v>100</v>
      </c>
      <c r="I3" s="19">
        <v>100</v>
      </c>
      <c r="J3" s="20">
        <v>0</v>
      </c>
      <c r="K3" s="20">
        <v>0</v>
      </c>
      <c r="L3" s="20">
        <v>100</v>
      </c>
      <c r="M3" s="20">
        <v>0</v>
      </c>
      <c r="N3" s="20">
        <v>100</v>
      </c>
      <c r="O3" s="20">
        <v>100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100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>
      <c r="A4" t="s">
        <v>6</v>
      </c>
      <c r="B4" t="s">
        <v>30</v>
      </c>
      <c r="C4" t="s">
        <v>31</v>
      </c>
      <c r="D4" t="s">
        <v>32</v>
      </c>
      <c r="E4" s="3">
        <v>2150</v>
      </c>
      <c r="F4" s="3">
        <v>2150</v>
      </c>
      <c r="G4" s="18">
        <v>124</v>
      </c>
      <c r="H4" s="19">
        <v>1100</v>
      </c>
      <c r="I4" s="19">
        <v>1100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1100</v>
      </c>
      <c r="AE4" s="20">
        <v>0</v>
      </c>
      <c r="AF4" s="20">
        <v>0</v>
      </c>
      <c r="AG4" s="20">
        <v>0</v>
      </c>
      <c r="AH4" s="20">
        <v>0</v>
      </c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>
      <c r="A5" t="s">
        <v>6</v>
      </c>
      <c r="B5" t="s">
        <v>30</v>
      </c>
      <c r="C5" t="s">
        <v>31</v>
      </c>
      <c r="D5" t="s">
        <v>7</v>
      </c>
      <c r="E5" s="3">
        <v>2150</v>
      </c>
      <c r="F5" s="3">
        <v>2150</v>
      </c>
      <c r="G5" s="18">
        <v>124</v>
      </c>
      <c r="H5" s="19">
        <v>889</v>
      </c>
      <c r="I5" s="19">
        <v>1100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1032</v>
      </c>
      <c r="T5" s="20">
        <v>1100</v>
      </c>
      <c r="U5" s="20">
        <v>0</v>
      </c>
      <c r="V5" s="20">
        <v>0</v>
      </c>
      <c r="W5" s="20">
        <v>935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889</v>
      </c>
      <c r="AH5" s="20">
        <v>0</v>
      </c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>
      <c r="A6" t="s">
        <v>6</v>
      </c>
      <c r="B6" t="s">
        <v>30</v>
      </c>
      <c r="C6" t="s">
        <v>33</v>
      </c>
      <c r="D6" t="s">
        <v>58</v>
      </c>
      <c r="E6" s="3">
        <v>2150</v>
      </c>
      <c r="F6" s="3">
        <v>2150</v>
      </c>
      <c r="G6" s="18">
        <v>124</v>
      </c>
      <c r="H6" s="19">
        <v>110</v>
      </c>
      <c r="I6" s="19">
        <v>110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110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>
      <c r="A7" t="s">
        <v>6</v>
      </c>
      <c r="B7" t="s">
        <v>30</v>
      </c>
      <c r="C7" t="s">
        <v>33</v>
      </c>
      <c r="D7" t="s">
        <v>7</v>
      </c>
      <c r="E7" s="3">
        <v>2150</v>
      </c>
      <c r="F7" s="3">
        <v>2150</v>
      </c>
      <c r="G7" s="18">
        <v>124</v>
      </c>
      <c r="H7" s="19">
        <v>1025</v>
      </c>
      <c r="I7" s="19">
        <v>1287</v>
      </c>
      <c r="J7" s="20">
        <v>1050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2102</v>
      </c>
      <c r="W7" s="20">
        <v>0</v>
      </c>
      <c r="X7" s="20">
        <v>0</v>
      </c>
      <c r="Y7" s="20">
        <v>1230</v>
      </c>
      <c r="Z7" s="20">
        <v>1287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>
      <c r="A8" t="s">
        <v>6</v>
      </c>
      <c r="B8" t="s">
        <v>34</v>
      </c>
      <c r="C8" t="s">
        <v>31</v>
      </c>
      <c r="D8" t="s">
        <v>58</v>
      </c>
      <c r="E8" s="3">
        <v>2150</v>
      </c>
      <c r="F8" s="3">
        <v>2150</v>
      </c>
      <c r="G8" s="18">
        <v>126</v>
      </c>
      <c r="H8" s="19">
        <v>100</v>
      </c>
      <c r="I8" s="19">
        <v>100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100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>
      <c r="A9" t="s">
        <v>6</v>
      </c>
      <c r="B9" t="s">
        <v>34</v>
      </c>
      <c r="C9" t="s">
        <v>33</v>
      </c>
      <c r="D9" t="s">
        <v>32</v>
      </c>
      <c r="E9" s="3">
        <v>2150</v>
      </c>
      <c r="F9" s="3">
        <v>2150</v>
      </c>
      <c r="G9" s="18">
        <v>126</v>
      </c>
      <c r="H9" s="19">
        <v>2850.14</v>
      </c>
      <c r="I9" s="19">
        <v>2850.14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2850.14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>
      <c r="A10" t="s">
        <v>6</v>
      </c>
      <c r="B10" t="s">
        <v>34</v>
      </c>
      <c r="C10" t="s">
        <v>33</v>
      </c>
      <c r="D10" t="s">
        <v>7</v>
      </c>
      <c r="E10" s="3">
        <v>2150</v>
      </c>
      <c r="F10" s="3">
        <v>2150</v>
      </c>
      <c r="G10" s="18">
        <v>126</v>
      </c>
      <c r="H10" s="19">
        <v>739.87</v>
      </c>
      <c r="I10" s="19">
        <v>957</v>
      </c>
      <c r="J10" s="20">
        <v>957</v>
      </c>
      <c r="K10" s="20">
        <v>846.41</v>
      </c>
      <c r="L10" s="20">
        <v>0</v>
      </c>
      <c r="M10" s="20">
        <v>769.46</v>
      </c>
      <c r="N10" s="20">
        <v>0</v>
      </c>
      <c r="O10" s="20">
        <v>0</v>
      </c>
      <c r="P10" s="20">
        <v>847</v>
      </c>
      <c r="Q10" s="20">
        <v>0</v>
      </c>
      <c r="R10" s="20">
        <v>769.46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769.04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739.87</v>
      </c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>
      <c r="A11" t="s">
        <v>6</v>
      </c>
      <c r="B11" t="s">
        <v>59</v>
      </c>
      <c r="C11" t="s">
        <v>33</v>
      </c>
      <c r="D11" t="s">
        <v>7</v>
      </c>
      <c r="E11" s="3">
        <v>2150</v>
      </c>
      <c r="F11" s="3">
        <v>2150</v>
      </c>
      <c r="G11" s="18">
        <v>124</v>
      </c>
      <c r="H11" s="19">
        <v>1217.3499999999999</v>
      </c>
      <c r="I11" s="19">
        <v>1217.3499999999999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1217.3499999999999</v>
      </c>
      <c r="AF11" s="20">
        <v>0</v>
      </c>
      <c r="AG11" s="20">
        <v>0</v>
      </c>
      <c r="AH11" s="20">
        <v>0</v>
      </c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>
      <c r="A12" t="s">
        <v>6</v>
      </c>
      <c r="B12" t="s">
        <v>22</v>
      </c>
      <c r="C12" t="s">
        <v>31</v>
      </c>
      <c r="D12" t="s">
        <v>58</v>
      </c>
      <c r="E12" s="3">
        <v>2150</v>
      </c>
      <c r="F12" s="3">
        <v>2150</v>
      </c>
      <c r="G12" s="18">
        <v>124</v>
      </c>
      <c r="H12" s="19">
        <v>100</v>
      </c>
      <c r="I12" s="19">
        <v>100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100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>
      <c r="A13" t="s">
        <v>6</v>
      </c>
      <c r="B13" t="s">
        <v>22</v>
      </c>
      <c r="C13" t="s">
        <v>31</v>
      </c>
      <c r="D13" t="s">
        <v>60</v>
      </c>
      <c r="E13" s="3">
        <v>2150</v>
      </c>
      <c r="F13" s="3">
        <v>2150</v>
      </c>
      <c r="G13" s="18">
        <v>124</v>
      </c>
      <c r="H13" s="19">
        <v>244</v>
      </c>
      <c r="I13" s="19">
        <v>1025.05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2534.0500000000002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>
      <c r="A14" t="s">
        <v>6</v>
      </c>
      <c r="B14" t="s">
        <v>22</v>
      </c>
      <c r="C14" t="s">
        <v>33</v>
      </c>
      <c r="D14" t="s">
        <v>32</v>
      </c>
      <c r="E14" s="3">
        <v>2150</v>
      </c>
      <c r="F14" s="3">
        <v>2150</v>
      </c>
      <c r="G14" s="18">
        <v>124</v>
      </c>
      <c r="H14" s="19">
        <v>5127.72</v>
      </c>
      <c r="I14" s="19">
        <v>5127.72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5127.72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>
      <c r="A15" t="s">
        <v>6</v>
      </c>
      <c r="B15" t="s">
        <v>22</v>
      </c>
      <c r="C15" t="s">
        <v>33</v>
      </c>
      <c r="D15" t="s">
        <v>7</v>
      </c>
      <c r="E15" s="3">
        <v>2150</v>
      </c>
      <c r="F15" s="3">
        <v>2150</v>
      </c>
      <c r="G15" s="18">
        <v>124</v>
      </c>
      <c r="H15" s="19">
        <v>849.05</v>
      </c>
      <c r="I15" s="19">
        <v>934</v>
      </c>
      <c r="J15" s="20">
        <v>0</v>
      </c>
      <c r="K15" s="20">
        <v>933.92</v>
      </c>
      <c r="L15" s="20">
        <v>0</v>
      </c>
      <c r="M15" s="20">
        <v>849.05</v>
      </c>
      <c r="N15" s="20">
        <v>0</v>
      </c>
      <c r="O15" s="20">
        <v>0</v>
      </c>
      <c r="P15" s="20">
        <v>890</v>
      </c>
      <c r="Q15" s="20">
        <v>0</v>
      </c>
      <c r="R15" s="20">
        <v>849.05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849.05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934</v>
      </c>
      <c r="AG15" s="20">
        <v>0</v>
      </c>
      <c r="AH15" s="20">
        <v>873.31</v>
      </c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>
      <c r="A16" t="s">
        <v>6</v>
      </c>
      <c r="B16" t="s">
        <v>61</v>
      </c>
      <c r="C16" t="s">
        <v>31</v>
      </c>
      <c r="D16" t="s">
        <v>32</v>
      </c>
      <c r="E16" s="3">
        <v>2150</v>
      </c>
      <c r="F16" s="3">
        <v>2150</v>
      </c>
      <c r="G16" s="18">
        <v>124</v>
      </c>
      <c r="H16" s="19">
        <v>1300</v>
      </c>
      <c r="I16" s="19">
        <v>1400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1300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1400</v>
      </c>
      <c r="AE16" s="20">
        <v>0</v>
      </c>
      <c r="AF16" s="20">
        <v>0</v>
      </c>
      <c r="AG16" s="20">
        <v>0</v>
      </c>
      <c r="AH16" s="20">
        <v>0</v>
      </c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>
      <c r="A17" t="s">
        <v>23</v>
      </c>
      <c r="B17" t="s">
        <v>62</v>
      </c>
      <c r="C17" t="s">
        <v>8</v>
      </c>
      <c r="D17" t="s">
        <v>9</v>
      </c>
      <c r="E17" s="3">
        <v>750</v>
      </c>
      <c r="F17" s="3">
        <v>750</v>
      </c>
      <c r="G17" s="18">
        <v>905</v>
      </c>
      <c r="H17" s="19">
        <v>219</v>
      </c>
      <c r="I17" s="19">
        <v>219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219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>
      <c r="A18" t="s">
        <v>23</v>
      </c>
      <c r="B18" t="s">
        <v>62</v>
      </c>
      <c r="C18" t="s">
        <v>31</v>
      </c>
      <c r="D18" t="s">
        <v>9</v>
      </c>
      <c r="E18" s="3">
        <v>750</v>
      </c>
      <c r="F18" s="3">
        <v>750</v>
      </c>
      <c r="G18" s="18">
        <v>905</v>
      </c>
      <c r="H18" s="19">
        <v>215</v>
      </c>
      <c r="I18" s="19">
        <v>270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215</v>
      </c>
      <c r="T18" s="20">
        <v>0</v>
      </c>
      <c r="U18" s="20">
        <v>224.41</v>
      </c>
      <c r="V18" s="20">
        <v>0</v>
      </c>
      <c r="W18" s="20">
        <v>270</v>
      </c>
      <c r="X18" s="20">
        <v>0</v>
      </c>
      <c r="Y18" s="20">
        <v>0</v>
      </c>
      <c r="Z18" s="20">
        <v>0</v>
      </c>
      <c r="AA18" s="20">
        <v>224.21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>
      <c r="A19" t="s">
        <v>23</v>
      </c>
      <c r="B19" t="s">
        <v>62</v>
      </c>
      <c r="C19" t="s">
        <v>33</v>
      </c>
      <c r="D19" t="s">
        <v>58</v>
      </c>
      <c r="E19" s="3">
        <v>750</v>
      </c>
      <c r="F19" s="3">
        <v>750</v>
      </c>
      <c r="G19" s="18">
        <v>905</v>
      </c>
      <c r="H19" s="19">
        <v>110</v>
      </c>
      <c r="I19" s="19">
        <v>110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110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>
      <c r="A20" t="s">
        <v>23</v>
      </c>
      <c r="B20" t="s">
        <v>62</v>
      </c>
      <c r="C20" t="s">
        <v>33</v>
      </c>
      <c r="D20" t="s">
        <v>7</v>
      </c>
      <c r="E20" s="3">
        <v>750</v>
      </c>
      <c r="F20" s="3">
        <v>750</v>
      </c>
      <c r="G20" s="18">
        <v>905</v>
      </c>
      <c r="H20" s="19">
        <v>200</v>
      </c>
      <c r="I20" s="19">
        <v>200</v>
      </c>
      <c r="J20" s="20">
        <v>0</v>
      </c>
      <c r="K20" s="20">
        <v>200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>
      <c r="A21" t="s">
        <v>23</v>
      </c>
      <c r="B21" t="s">
        <v>62</v>
      </c>
      <c r="C21" t="s">
        <v>33</v>
      </c>
      <c r="D21" t="s">
        <v>9</v>
      </c>
      <c r="E21" s="3">
        <v>750</v>
      </c>
      <c r="F21" s="3">
        <v>750</v>
      </c>
      <c r="G21" s="18">
        <v>905</v>
      </c>
      <c r="H21" s="19">
        <v>174.75</v>
      </c>
      <c r="I21" s="19">
        <v>335</v>
      </c>
      <c r="J21" s="20">
        <v>310</v>
      </c>
      <c r="K21" s="20">
        <v>0</v>
      </c>
      <c r="L21" s="20">
        <v>0</v>
      </c>
      <c r="M21" s="20">
        <v>174.75</v>
      </c>
      <c r="N21" s="20">
        <v>0</v>
      </c>
      <c r="O21" s="20">
        <v>0</v>
      </c>
      <c r="P21" s="20">
        <v>230</v>
      </c>
      <c r="Q21" s="20">
        <v>0</v>
      </c>
      <c r="R21" s="20">
        <v>174.75</v>
      </c>
      <c r="S21" s="20">
        <v>0</v>
      </c>
      <c r="T21" s="20">
        <v>0</v>
      </c>
      <c r="U21" s="20">
        <v>0</v>
      </c>
      <c r="V21" s="20">
        <v>550</v>
      </c>
      <c r="W21" s="20">
        <v>0</v>
      </c>
      <c r="X21" s="20">
        <v>174.75</v>
      </c>
      <c r="Y21" s="20">
        <v>0</v>
      </c>
      <c r="Z21" s="20">
        <v>335</v>
      </c>
      <c r="AA21" s="20">
        <v>0</v>
      </c>
      <c r="AB21" s="20">
        <v>0</v>
      </c>
      <c r="AC21" s="20">
        <v>0</v>
      </c>
      <c r="AD21" s="20">
        <v>0</v>
      </c>
      <c r="AE21" s="20">
        <v>185.99</v>
      </c>
      <c r="AF21" s="20">
        <v>0</v>
      </c>
      <c r="AG21" s="20">
        <v>0</v>
      </c>
      <c r="AH21" s="20">
        <v>0</v>
      </c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>
      <c r="A22" t="s">
        <v>23</v>
      </c>
      <c r="B22" t="s">
        <v>24</v>
      </c>
      <c r="C22" t="s">
        <v>31</v>
      </c>
      <c r="D22" t="s">
        <v>9</v>
      </c>
      <c r="E22" s="3">
        <v>750</v>
      </c>
      <c r="F22" s="3">
        <v>750</v>
      </c>
      <c r="G22" s="18">
        <v>905</v>
      </c>
      <c r="H22" s="19">
        <v>188</v>
      </c>
      <c r="I22" s="19">
        <v>188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188</v>
      </c>
      <c r="AH22" s="20">
        <v>0</v>
      </c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>
      <c r="A23" t="s">
        <v>23</v>
      </c>
      <c r="B23" t="s">
        <v>24</v>
      </c>
      <c r="C23" t="s">
        <v>33</v>
      </c>
      <c r="D23" t="s">
        <v>9</v>
      </c>
      <c r="E23" s="3">
        <v>750</v>
      </c>
      <c r="F23" s="3">
        <v>750</v>
      </c>
      <c r="G23" s="18">
        <v>905</v>
      </c>
      <c r="H23" s="19">
        <v>188</v>
      </c>
      <c r="I23" s="19">
        <v>315</v>
      </c>
      <c r="J23" s="20">
        <v>0</v>
      </c>
      <c r="K23" s="20">
        <v>0</v>
      </c>
      <c r="L23" s="20">
        <v>224.21</v>
      </c>
      <c r="M23" s="20">
        <v>0</v>
      </c>
      <c r="N23" s="20">
        <v>0</v>
      </c>
      <c r="O23" s="20">
        <v>0</v>
      </c>
      <c r="P23" s="20">
        <v>0</v>
      </c>
      <c r="Q23" s="20">
        <v>302.94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315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188</v>
      </c>
      <c r="AG23" s="20">
        <v>0</v>
      </c>
      <c r="AH23" s="20">
        <v>0</v>
      </c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>
      <c r="A24" t="s">
        <v>23</v>
      </c>
      <c r="B24" t="s">
        <v>35</v>
      </c>
      <c r="C24" t="s">
        <v>31</v>
      </c>
      <c r="D24" t="s">
        <v>9</v>
      </c>
      <c r="E24" s="3">
        <v>750</v>
      </c>
      <c r="F24" s="3">
        <v>750</v>
      </c>
      <c r="G24" s="18">
        <v>906</v>
      </c>
      <c r="H24" s="19">
        <v>158</v>
      </c>
      <c r="I24" s="19">
        <v>158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158</v>
      </c>
      <c r="AH24" s="20">
        <v>0</v>
      </c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>
      <c r="A25" t="s">
        <v>23</v>
      </c>
      <c r="B25" t="s">
        <v>35</v>
      </c>
      <c r="C25" t="s">
        <v>33</v>
      </c>
      <c r="D25" t="s">
        <v>7</v>
      </c>
      <c r="E25" s="3">
        <v>750</v>
      </c>
      <c r="F25" s="3">
        <v>750</v>
      </c>
      <c r="G25" s="18">
        <v>906</v>
      </c>
      <c r="H25" s="19">
        <v>225</v>
      </c>
      <c r="I25" s="19">
        <v>225</v>
      </c>
      <c r="J25" s="20">
        <v>0</v>
      </c>
      <c r="K25" s="20">
        <v>0</v>
      </c>
      <c r="L25" s="20">
        <v>225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>
      <c r="A26" t="s">
        <v>23</v>
      </c>
      <c r="B26" t="s">
        <v>35</v>
      </c>
      <c r="C26" t="s">
        <v>33</v>
      </c>
      <c r="D26" t="s">
        <v>9</v>
      </c>
      <c r="E26" s="3">
        <v>750</v>
      </c>
      <c r="F26" s="3">
        <v>750</v>
      </c>
      <c r="G26" s="18">
        <v>906</v>
      </c>
      <c r="H26" s="19">
        <v>158</v>
      </c>
      <c r="I26" s="19">
        <v>273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168.22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273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158</v>
      </c>
      <c r="AG26" s="20">
        <v>0</v>
      </c>
      <c r="AH26" s="20">
        <v>0</v>
      </c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>
      <c r="A27" t="s">
        <v>23</v>
      </c>
      <c r="B27" t="s">
        <v>25</v>
      </c>
      <c r="C27" t="s">
        <v>8</v>
      </c>
      <c r="D27" t="s">
        <v>9</v>
      </c>
      <c r="E27" s="3">
        <v>1250</v>
      </c>
      <c r="F27" s="3">
        <v>1250</v>
      </c>
      <c r="G27" s="18">
        <v>915</v>
      </c>
      <c r="H27" s="19">
        <v>414</v>
      </c>
      <c r="I27" s="19">
        <v>414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414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>
      <c r="A28" t="s">
        <v>23</v>
      </c>
      <c r="B28" t="s">
        <v>25</v>
      </c>
      <c r="C28" t="s">
        <v>31</v>
      </c>
      <c r="D28" t="s">
        <v>9</v>
      </c>
      <c r="E28" s="3">
        <v>1250</v>
      </c>
      <c r="F28" s="3">
        <v>1250</v>
      </c>
      <c r="G28" s="18">
        <v>915</v>
      </c>
      <c r="H28" s="19">
        <v>378</v>
      </c>
      <c r="I28" s="19">
        <v>406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406</v>
      </c>
      <c r="T28" s="20">
        <v>0</v>
      </c>
      <c r="U28" s="20">
        <v>0</v>
      </c>
      <c r="V28" s="20">
        <v>0</v>
      </c>
      <c r="W28" s="20">
        <v>378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>
      <c r="A29" t="s">
        <v>23</v>
      </c>
      <c r="B29" t="s">
        <v>25</v>
      </c>
      <c r="C29" t="s">
        <v>33</v>
      </c>
      <c r="D29" t="s">
        <v>58</v>
      </c>
      <c r="E29" s="3">
        <v>1250</v>
      </c>
      <c r="F29" s="3">
        <v>1250</v>
      </c>
      <c r="G29" s="18">
        <v>915</v>
      </c>
      <c r="H29" s="19">
        <v>110</v>
      </c>
      <c r="I29" s="19">
        <v>110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110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>
      <c r="A30" t="s">
        <v>23</v>
      </c>
      <c r="B30" t="s">
        <v>25</v>
      </c>
      <c r="C30" t="s">
        <v>33</v>
      </c>
      <c r="D30" t="s">
        <v>9</v>
      </c>
      <c r="E30" s="3">
        <v>1250</v>
      </c>
      <c r="F30" s="3">
        <v>1250</v>
      </c>
      <c r="G30" s="18">
        <v>915</v>
      </c>
      <c r="H30" s="19">
        <v>227.35</v>
      </c>
      <c r="I30" s="19">
        <v>670</v>
      </c>
      <c r="J30" s="20">
        <v>375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411</v>
      </c>
      <c r="Q30" s="20">
        <v>316.2</v>
      </c>
      <c r="R30" s="20">
        <v>0</v>
      </c>
      <c r="S30" s="20">
        <v>0</v>
      </c>
      <c r="T30" s="20">
        <v>0</v>
      </c>
      <c r="U30" s="20">
        <v>0</v>
      </c>
      <c r="V30" s="20">
        <v>913</v>
      </c>
      <c r="W30" s="20">
        <v>0</v>
      </c>
      <c r="X30" s="20">
        <v>0</v>
      </c>
      <c r="Y30" s="20">
        <v>0</v>
      </c>
      <c r="Z30" s="20">
        <v>670</v>
      </c>
      <c r="AA30" s="20">
        <v>0</v>
      </c>
      <c r="AB30" s="20">
        <v>0</v>
      </c>
      <c r="AC30" s="20">
        <v>0</v>
      </c>
      <c r="AD30" s="20">
        <v>0</v>
      </c>
      <c r="AE30" s="20">
        <v>227.35</v>
      </c>
      <c r="AF30" s="20">
        <v>0</v>
      </c>
      <c r="AG30" s="20">
        <v>0</v>
      </c>
      <c r="AH30" s="20">
        <v>0</v>
      </c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>
      <c r="A31" t="s">
        <v>23</v>
      </c>
      <c r="B31" t="s">
        <v>26</v>
      </c>
      <c r="C31" t="s">
        <v>31</v>
      </c>
      <c r="D31" t="s">
        <v>9</v>
      </c>
      <c r="E31" s="3">
        <v>1250</v>
      </c>
      <c r="F31" s="3">
        <v>1250</v>
      </c>
      <c r="G31" s="18">
        <v>915</v>
      </c>
      <c r="H31" s="19">
        <v>259</v>
      </c>
      <c r="I31" s="19">
        <v>259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259</v>
      </c>
      <c r="AH31" s="20">
        <v>0</v>
      </c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>
      <c r="A32" t="s">
        <v>23</v>
      </c>
      <c r="B32" t="s">
        <v>26</v>
      </c>
      <c r="C32" t="s">
        <v>33</v>
      </c>
      <c r="D32" t="s">
        <v>9</v>
      </c>
      <c r="E32" s="3">
        <v>1250</v>
      </c>
      <c r="F32" s="3">
        <v>1250</v>
      </c>
      <c r="G32" s="18">
        <v>915</v>
      </c>
      <c r="H32" s="19">
        <v>259</v>
      </c>
      <c r="I32" s="19">
        <v>585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585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259</v>
      </c>
      <c r="AG32" s="20">
        <v>0</v>
      </c>
      <c r="AH32" s="20">
        <v>0</v>
      </c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>
      <c r="A33" t="s">
        <v>23</v>
      </c>
      <c r="B33" t="s">
        <v>63</v>
      </c>
      <c r="C33" t="s">
        <v>31</v>
      </c>
      <c r="D33" t="s">
        <v>9</v>
      </c>
      <c r="E33" s="3">
        <v>1250</v>
      </c>
      <c r="F33" s="3">
        <v>1250</v>
      </c>
      <c r="G33" s="18">
        <v>916</v>
      </c>
      <c r="H33" s="19">
        <v>305</v>
      </c>
      <c r="I33" s="19">
        <v>305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305</v>
      </c>
      <c r="AH33" s="20">
        <v>0</v>
      </c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>
      <c r="A34" t="s">
        <v>23</v>
      </c>
      <c r="B34" t="s">
        <v>63</v>
      </c>
      <c r="C34" t="s">
        <v>33</v>
      </c>
      <c r="D34" t="s">
        <v>9</v>
      </c>
      <c r="E34" s="3">
        <v>1250</v>
      </c>
      <c r="F34" s="3">
        <v>1250</v>
      </c>
      <c r="G34" s="18">
        <v>916</v>
      </c>
      <c r="H34" s="19">
        <v>305</v>
      </c>
      <c r="I34" s="19">
        <v>402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402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305</v>
      </c>
      <c r="AG34" s="20">
        <v>0</v>
      </c>
      <c r="AH34" s="20">
        <v>0</v>
      </c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1:49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1:49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1:49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51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51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2" spans="1:51" ht="45">
      <c r="A52" s="16" t="s">
        <v>15</v>
      </c>
      <c r="B52" s="16" t="s">
        <v>1</v>
      </c>
      <c r="C52" s="16" t="s">
        <v>2</v>
      </c>
      <c r="D52" s="16" t="s">
        <v>3</v>
      </c>
      <c r="E52" s="17" t="s">
        <v>16</v>
      </c>
      <c r="F52" s="17" t="s">
        <v>17</v>
      </c>
      <c r="G52" s="17" t="s">
        <v>18</v>
      </c>
      <c r="H52" s="17" t="s">
        <v>19</v>
      </c>
      <c r="I52" s="17" t="s">
        <v>20</v>
      </c>
      <c r="J52" s="17" t="s">
        <v>21</v>
      </c>
      <c r="K52" s="17" t="s">
        <v>36</v>
      </c>
      <c r="L52" s="17" t="s">
        <v>37</v>
      </c>
      <c r="M52" s="17" t="s">
        <v>38</v>
      </c>
      <c r="N52" s="17" t="s">
        <v>39</v>
      </c>
      <c r="O52" s="17" t="s">
        <v>40</v>
      </c>
      <c r="P52" s="17" t="s">
        <v>41</v>
      </c>
      <c r="Q52" s="17" t="s">
        <v>42</v>
      </c>
      <c r="R52" s="17" t="s">
        <v>43</v>
      </c>
      <c r="S52" s="17" t="s">
        <v>44</v>
      </c>
      <c r="T52" s="17" t="s">
        <v>45</v>
      </c>
      <c r="U52" s="17" t="s">
        <v>46</v>
      </c>
      <c r="V52" s="17" t="s">
        <v>28</v>
      </c>
      <c r="W52" s="17" t="s">
        <v>47</v>
      </c>
      <c r="X52" s="17" t="s">
        <v>48</v>
      </c>
      <c r="Y52" s="17" t="s">
        <v>49</v>
      </c>
      <c r="Z52" s="17" t="s">
        <v>50</v>
      </c>
      <c r="AA52" s="17" t="s">
        <v>51</v>
      </c>
      <c r="AB52" s="17" t="s">
        <v>52</v>
      </c>
      <c r="AC52" s="17" t="s">
        <v>53</v>
      </c>
      <c r="AD52" s="17" t="s">
        <v>54</v>
      </c>
      <c r="AE52" s="17" t="s">
        <v>29</v>
      </c>
      <c r="AF52" s="17" t="s">
        <v>55</v>
      </c>
      <c r="AG52" s="17" t="s">
        <v>56</v>
      </c>
      <c r="AH52" s="17" t="s">
        <v>57</v>
      </c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7"/>
      <c r="AY52" s="7"/>
    </row>
    <row r="53" spans="1:51">
      <c r="A53" t="s">
        <v>6</v>
      </c>
      <c r="B53" t="s">
        <v>30</v>
      </c>
      <c r="C53" t="s">
        <v>8</v>
      </c>
      <c r="D53" t="s">
        <v>7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>
        <f>IF('Shoppable Services'!$F$4=$D53,1,0)*IF('Shoppable Services'!$E$4=$C53,1,0)*IF('Shoppable Services'!$D$4=$B53,1,0)*IF('Shoppable Services'!$C$4=$A53,1,0)*IF('Shoppable Services'!$B$4=AF$52,AF2,0)</f>
        <v>0</v>
      </c>
      <c r="AG53" s="4">
        <f>IF('Shoppable Services'!$F$4=$D53,1,0)*IF('Shoppable Services'!$E$4=$C53,1,0)*IF('Shoppable Services'!$D$4=$B53,1,0)*IF('Shoppable Services'!$C$4=$A53,1,0)*IF('Shoppable Services'!$B$4=AG$52,AG2,0)</f>
        <v>0</v>
      </c>
      <c r="AH53" s="4">
        <f>IF('Shoppable Services'!$F$4=$D53,1,0)*IF('Shoppable Services'!$E$4=$C53,1,0)*IF('Shoppable Services'!$D$4=$B53,1,0)*IF('Shoppable Services'!$C$4=$A53,1,0)*IF('Shoppable Services'!$B$4=AH$52,AH2,0)</f>
        <v>0</v>
      </c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</row>
    <row r="54" spans="1:51">
      <c r="A54" t="s">
        <v>6</v>
      </c>
      <c r="B54" t="s">
        <v>30</v>
      </c>
      <c r="C54" t="s">
        <v>31</v>
      </c>
      <c r="D54" t="s">
        <v>58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>
        <f>IF('Shoppable Services'!$F$4=$D54,1,0)*IF('Shoppable Services'!$E$4=$C54,1,0)*IF('Shoppable Services'!$D$4=$B54,1,0)*IF('Shoppable Services'!$C$4=$A54,1,0)*IF('Shoppable Services'!$B$4=AF$52,AF3,0)</f>
        <v>0</v>
      </c>
      <c r="AG54" s="4">
        <f>IF('Shoppable Services'!$F$4=$D54,1,0)*IF('Shoppable Services'!$E$4=$C54,1,0)*IF('Shoppable Services'!$D$4=$B54,1,0)*IF('Shoppable Services'!$C$4=$A54,1,0)*IF('Shoppable Services'!$B$4=AG$52,AG3,0)</f>
        <v>0</v>
      </c>
      <c r="AH54" s="4">
        <f>IF('Shoppable Services'!$F$4=$D54,1,0)*IF('Shoppable Services'!$E$4=$C54,1,0)*IF('Shoppable Services'!$D$4=$B54,1,0)*IF('Shoppable Services'!$C$4=$A54,1,0)*IF('Shoppable Services'!$B$4=AH$52,AH3,0)</f>
        <v>0</v>
      </c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</row>
    <row r="55" spans="1:51">
      <c r="A55" t="s">
        <v>6</v>
      </c>
      <c r="B55" t="s">
        <v>30</v>
      </c>
      <c r="C55" t="s">
        <v>31</v>
      </c>
      <c r="D55" t="s">
        <v>32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>
        <f>IF('Shoppable Services'!$F$4=$D55,1,0)*IF('Shoppable Services'!$E$4=$C55,1,0)*IF('Shoppable Services'!$D$4=$B55,1,0)*IF('Shoppable Services'!$C$4=$A55,1,0)*IF('Shoppable Services'!$B$4=AF$52,AF4,0)</f>
        <v>0</v>
      </c>
      <c r="AG55" s="4">
        <f>IF('Shoppable Services'!$F$4=$D55,1,0)*IF('Shoppable Services'!$E$4=$C55,1,0)*IF('Shoppable Services'!$D$4=$B55,1,0)*IF('Shoppable Services'!$C$4=$A55,1,0)*IF('Shoppable Services'!$B$4=AG$52,AG4,0)</f>
        <v>0</v>
      </c>
      <c r="AH55" s="4">
        <f>IF('Shoppable Services'!$F$4=$D55,1,0)*IF('Shoppable Services'!$E$4=$C55,1,0)*IF('Shoppable Services'!$D$4=$B55,1,0)*IF('Shoppable Services'!$C$4=$A55,1,0)*IF('Shoppable Services'!$B$4=AH$52,AH4,0)</f>
        <v>0</v>
      </c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</row>
    <row r="56" spans="1:51">
      <c r="A56" t="s">
        <v>6</v>
      </c>
      <c r="B56" t="s">
        <v>30</v>
      </c>
      <c r="C56" t="s">
        <v>31</v>
      </c>
      <c r="D56" t="s">
        <v>7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>
        <f>IF('Shoppable Services'!$F$4=$D56,1,0)*IF('Shoppable Services'!$E$4=$C56,1,0)*IF('Shoppable Services'!$D$4=$B56,1,0)*IF('Shoppable Services'!$C$4=$A56,1,0)*IF('Shoppable Services'!$B$4=AF$52,AF5,0)</f>
        <v>0</v>
      </c>
      <c r="AG56" s="4">
        <f>IF('Shoppable Services'!$F$4=$D56,1,0)*IF('Shoppable Services'!$E$4=$C56,1,0)*IF('Shoppable Services'!$D$4=$B56,1,0)*IF('Shoppable Services'!$C$4=$A56,1,0)*IF('Shoppable Services'!$B$4=AG$52,AG5,0)</f>
        <v>0</v>
      </c>
      <c r="AH56" s="4">
        <f>IF('Shoppable Services'!$F$4=$D56,1,0)*IF('Shoppable Services'!$E$4=$C56,1,0)*IF('Shoppable Services'!$D$4=$B56,1,0)*IF('Shoppable Services'!$C$4=$A56,1,0)*IF('Shoppable Services'!$B$4=AH$52,AH5,0)</f>
        <v>0</v>
      </c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</row>
    <row r="57" spans="1:51">
      <c r="A57" t="s">
        <v>6</v>
      </c>
      <c r="B57" t="s">
        <v>30</v>
      </c>
      <c r="C57" t="s">
        <v>33</v>
      </c>
      <c r="D57" t="s">
        <v>58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>
        <f>IF('Shoppable Services'!$F$4=$D57,1,0)*IF('Shoppable Services'!$E$4=$C57,1,0)*IF('Shoppable Services'!$D$4=$B57,1,0)*IF('Shoppable Services'!$C$4=$A57,1,0)*IF('Shoppable Services'!$B$4=AF$52,AF6,0)</f>
        <v>0</v>
      </c>
      <c r="AG57" s="4">
        <f>IF('Shoppable Services'!$F$4=$D57,1,0)*IF('Shoppable Services'!$E$4=$C57,1,0)*IF('Shoppable Services'!$D$4=$B57,1,0)*IF('Shoppable Services'!$C$4=$A57,1,0)*IF('Shoppable Services'!$B$4=AG$52,AG6,0)</f>
        <v>0</v>
      </c>
      <c r="AH57" s="4">
        <f>IF('Shoppable Services'!$F$4=$D57,1,0)*IF('Shoppable Services'!$E$4=$C57,1,0)*IF('Shoppable Services'!$D$4=$B57,1,0)*IF('Shoppable Services'!$C$4=$A57,1,0)*IF('Shoppable Services'!$B$4=AH$52,AH6,0)</f>
        <v>0</v>
      </c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</row>
    <row r="58" spans="1:51">
      <c r="A58" t="s">
        <v>6</v>
      </c>
      <c r="B58" t="s">
        <v>30</v>
      </c>
      <c r="C58" t="s">
        <v>33</v>
      </c>
      <c r="D58" t="s">
        <v>7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>
        <f>IF('Shoppable Services'!$F$4=$D58,1,0)*IF('Shoppable Services'!$E$4=$C58,1,0)*IF('Shoppable Services'!$D$4=$B58,1,0)*IF('Shoppable Services'!$C$4=$A58,1,0)*IF('Shoppable Services'!$B$4=AF$52,AF7,0)</f>
        <v>0</v>
      </c>
      <c r="AG58" s="4">
        <f>IF('Shoppable Services'!$F$4=$D58,1,0)*IF('Shoppable Services'!$E$4=$C58,1,0)*IF('Shoppable Services'!$D$4=$B58,1,0)*IF('Shoppable Services'!$C$4=$A58,1,0)*IF('Shoppable Services'!$B$4=AG$52,AG7,0)</f>
        <v>0</v>
      </c>
      <c r="AH58" s="4">
        <f>IF('Shoppable Services'!$F$4=$D58,1,0)*IF('Shoppable Services'!$E$4=$C58,1,0)*IF('Shoppable Services'!$D$4=$B58,1,0)*IF('Shoppable Services'!$C$4=$A58,1,0)*IF('Shoppable Services'!$B$4=AH$52,AH7,0)</f>
        <v>0</v>
      </c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1:51">
      <c r="A59" t="s">
        <v>6</v>
      </c>
      <c r="B59" t="s">
        <v>34</v>
      </c>
      <c r="C59" t="s">
        <v>31</v>
      </c>
      <c r="D59" t="s">
        <v>58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>
        <f>IF('Shoppable Services'!$F$4=$D59,1,0)*IF('Shoppable Services'!$E$4=$C59,1,0)*IF('Shoppable Services'!$D$4=$B59,1,0)*IF('Shoppable Services'!$C$4=$A59,1,0)*IF('Shoppable Services'!$B$4=AF$52,AF8,0)</f>
        <v>0</v>
      </c>
      <c r="AG59" s="4">
        <f>IF('Shoppable Services'!$F$4=$D59,1,0)*IF('Shoppable Services'!$E$4=$C59,1,0)*IF('Shoppable Services'!$D$4=$B59,1,0)*IF('Shoppable Services'!$C$4=$A59,1,0)*IF('Shoppable Services'!$B$4=AG$52,AG8,0)</f>
        <v>0</v>
      </c>
      <c r="AH59" s="4">
        <f>IF('Shoppable Services'!$F$4=$D59,1,0)*IF('Shoppable Services'!$E$4=$C59,1,0)*IF('Shoppable Services'!$D$4=$B59,1,0)*IF('Shoppable Services'!$C$4=$A59,1,0)*IF('Shoppable Services'!$B$4=AH$52,AH8,0)</f>
        <v>0</v>
      </c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</row>
    <row r="60" spans="1:51">
      <c r="A60" t="s">
        <v>6</v>
      </c>
      <c r="B60" t="s">
        <v>34</v>
      </c>
      <c r="C60" t="s">
        <v>33</v>
      </c>
      <c r="D60" t="s">
        <v>32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>
        <f>IF('Shoppable Services'!$F$4=$D60,1,0)*IF('Shoppable Services'!$E$4=$C60,1,0)*IF('Shoppable Services'!$D$4=$B60,1,0)*IF('Shoppable Services'!$C$4=$A60,1,0)*IF('Shoppable Services'!$B$4=AF$52,AF9,0)</f>
        <v>0</v>
      </c>
      <c r="AG60" s="4">
        <f>IF('Shoppable Services'!$F$4=$D60,1,0)*IF('Shoppable Services'!$E$4=$C60,1,0)*IF('Shoppable Services'!$D$4=$B60,1,0)*IF('Shoppable Services'!$C$4=$A60,1,0)*IF('Shoppable Services'!$B$4=AG$52,AG9,0)</f>
        <v>0</v>
      </c>
      <c r="AH60" s="4">
        <f>IF('Shoppable Services'!$F$4=$D60,1,0)*IF('Shoppable Services'!$E$4=$C60,1,0)*IF('Shoppable Services'!$D$4=$B60,1,0)*IF('Shoppable Services'!$C$4=$A60,1,0)*IF('Shoppable Services'!$B$4=AH$52,AH9,0)</f>
        <v>0</v>
      </c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</row>
    <row r="61" spans="1:51">
      <c r="A61" t="s">
        <v>6</v>
      </c>
      <c r="B61" t="s">
        <v>34</v>
      </c>
      <c r="C61" t="s">
        <v>33</v>
      </c>
      <c r="D61" t="s">
        <v>7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>
        <f>IF('Shoppable Services'!$F$4=$D61,1,0)*IF('Shoppable Services'!$E$4=$C61,1,0)*IF('Shoppable Services'!$D$4=$B61,1,0)*IF('Shoppable Services'!$C$4=$A61,1,0)*IF('Shoppable Services'!$B$4=AF$52,AF10,0)</f>
        <v>0</v>
      </c>
      <c r="AG61" s="4">
        <f>IF('Shoppable Services'!$F$4=$D61,1,0)*IF('Shoppable Services'!$E$4=$C61,1,0)*IF('Shoppable Services'!$D$4=$B61,1,0)*IF('Shoppable Services'!$C$4=$A61,1,0)*IF('Shoppable Services'!$B$4=AG$52,AG10,0)</f>
        <v>0</v>
      </c>
      <c r="AH61" s="4">
        <f>IF('Shoppable Services'!$F$4=$D61,1,0)*IF('Shoppable Services'!$E$4=$C61,1,0)*IF('Shoppable Services'!$D$4=$B61,1,0)*IF('Shoppable Services'!$C$4=$A61,1,0)*IF('Shoppable Services'!$B$4=AH$52,AH10,0)</f>
        <v>0</v>
      </c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1:51">
      <c r="A62" t="s">
        <v>6</v>
      </c>
      <c r="B62" t="s">
        <v>59</v>
      </c>
      <c r="C62" t="s">
        <v>33</v>
      </c>
      <c r="D62" t="s">
        <v>7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>
        <f>IF('Shoppable Services'!$F$4=$D62,1,0)*IF('Shoppable Services'!$E$4=$C62,1,0)*IF('Shoppable Services'!$D$4=$B62,1,0)*IF('Shoppable Services'!$C$4=$A62,1,0)*IF('Shoppable Services'!$B$4=AB$52,AB11,0)</f>
        <v>0</v>
      </c>
      <c r="AC62" s="4">
        <f>IF('Shoppable Services'!$F$4=$D62,1,0)*IF('Shoppable Services'!$E$4=$C62,1,0)*IF('Shoppable Services'!$D$4=$B62,1,0)*IF('Shoppable Services'!$C$4=$A62,1,0)*IF('Shoppable Services'!$B$4=AC$52,AC11,0)</f>
        <v>0</v>
      </c>
      <c r="AD62" s="4">
        <f>IF('Shoppable Services'!$F$4=$D62,1,0)*IF('Shoppable Services'!$E$4=$C62,1,0)*IF('Shoppable Services'!$D$4=$B62,1,0)*IF('Shoppable Services'!$C$4=$A62,1,0)*IF('Shoppable Services'!$B$4=AD$52,AD11,0)</f>
        <v>0</v>
      </c>
      <c r="AE62" s="4">
        <f>IF('Shoppable Services'!$F$4=$D62,1,0)*IF('Shoppable Services'!$E$4=$C62,1,0)*IF('Shoppable Services'!$D$4=$B62,1,0)*IF('Shoppable Services'!$C$4=$A62,1,0)*IF('Shoppable Services'!$B$4=AE$52,AE11,0)</f>
        <v>0</v>
      </c>
      <c r="AF62" s="4">
        <f>IF('Shoppable Services'!$F$4=$D62,1,0)*IF('Shoppable Services'!$E$4=$C62,1,0)*IF('Shoppable Services'!$D$4=$B62,1,0)*IF('Shoppable Services'!$C$4=$A62,1,0)*IF('Shoppable Services'!$B$4=AF$52,AF11,0)</f>
        <v>0</v>
      </c>
      <c r="AG62" s="4">
        <f>IF('Shoppable Services'!$F$4=$D62,1,0)*IF('Shoppable Services'!$E$4=$C62,1,0)*IF('Shoppable Services'!$D$4=$B62,1,0)*IF('Shoppable Services'!$C$4=$A62,1,0)*IF('Shoppable Services'!$B$4=AG$52,AG11,0)</f>
        <v>0</v>
      </c>
      <c r="AH62" s="4">
        <f>IF('Shoppable Services'!$F$4=$D62,1,0)*IF('Shoppable Services'!$E$4=$C62,1,0)*IF('Shoppable Services'!$D$4=$B62,1,0)*IF('Shoppable Services'!$C$4=$A62,1,0)*IF('Shoppable Services'!$B$4=AH$52,AH11,0)</f>
        <v>0</v>
      </c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</row>
    <row r="63" spans="1:51">
      <c r="A63" t="s">
        <v>6</v>
      </c>
      <c r="B63" t="s">
        <v>22</v>
      </c>
      <c r="C63" t="s">
        <v>31</v>
      </c>
      <c r="D63" t="s">
        <v>58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>
        <f>IF('Shoppable Services'!$F$4=$D63,1,0)*IF('Shoppable Services'!$E$4=$C63,1,0)*IF('Shoppable Services'!$D$4=$B63,1,0)*IF('Shoppable Services'!$C$4=$A63,1,0)*IF('Shoppable Services'!$B$4=Z$52,Z12,0)</f>
        <v>0</v>
      </c>
      <c r="AA63" s="4">
        <f>IF('Shoppable Services'!$F$4=$D63,1,0)*IF('Shoppable Services'!$E$4=$C63,1,0)*IF('Shoppable Services'!$D$4=$B63,1,0)*IF('Shoppable Services'!$C$4=$A63,1,0)*IF('Shoppable Services'!$B$4=AA$52,AA12,0)</f>
        <v>0</v>
      </c>
      <c r="AB63" s="4">
        <f>IF('Shoppable Services'!$F$4=$D63,1,0)*IF('Shoppable Services'!$E$4=$C63,1,0)*IF('Shoppable Services'!$D$4=$B63,1,0)*IF('Shoppable Services'!$C$4=$A63,1,0)*IF('Shoppable Services'!$B$4=AB$52,AB12,0)</f>
        <v>0</v>
      </c>
      <c r="AC63" s="4">
        <f>IF('Shoppable Services'!$F$4=$D63,1,0)*IF('Shoppable Services'!$E$4=$C63,1,0)*IF('Shoppable Services'!$D$4=$B63,1,0)*IF('Shoppable Services'!$C$4=$A63,1,0)*IF('Shoppable Services'!$B$4=AC$52,AC12,0)</f>
        <v>0</v>
      </c>
      <c r="AD63" s="4">
        <f>IF('Shoppable Services'!$F$4=$D63,1,0)*IF('Shoppable Services'!$E$4=$C63,1,0)*IF('Shoppable Services'!$D$4=$B63,1,0)*IF('Shoppable Services'!$C$4=$A63,1,0)*IF('Shoppable Services'!$B$4=AD$52,AD12,0)</f>
        <v>0</v>
      </c>
      <c r="AE63" s="4">
        <f>IF('Shoppable Services'!$F$4=$D63,1,0)*IF('Shoppable Services'!$E$4=$C63,1,0)*IF('Shoppable Services'!$D$4=$B63,1,0)*IF('Shoppable Services'!$C$4=$A63,1,0)*IF('Shoppable Services'!$B$4=AE$52,AE12,0)</f>
        <v>0</v>
      </c>
      <c r="AF63" s="4">
        <f>IF('Shoppable Services'!$F$4=$D63,1,0)*IF('Shoppable Services'!$E$4=$C63,1,0)*IF('Shoppable Services'!$D$4=$B63,1,0)*IF('Shoppable Services'!$C$4=$A63,1,0)*IF('Shoppable Services'!$B$4=AF$52,AF12,0)</f>
        <v>0</v>
      </c>
      <c r="AG63" s="4">
        <f>IF('Shoppable Services'!$F$4=$D63,1,0)*IF('Shoppable Services'!$E$4=$C63,1,0)*IF('Shoppable Services'!$D$4=$B63,1,0)*IF('Shoppable Services'!$C$4=$A63,1,0)*IF('Shoppable Services'!$B$4=AG$52,AG12,0)</f>
        <v>0</v>
      </c>
      <c r="AH63" s="4">
        <f>IF('Shoppable Services'!$F$4=$D63,1,0)*IF('Shoppable Services'!$E$4=$C63,1,0)*IF('Shoppable Services'!$D$4=$B63,1,0)*IF('Shoppable Services'!$C$4=$A63,1,0)*IF('Shoppable Services'!$B$4=AH$52,AH12,0)</f>
        <v>0</v>
      </c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</row>
    <row r="64" spans="1:51">
      <c r="A64" t="s">
        <v>6</v>
      </c>
      <c r="B64" t="s">
        <v>22</v>
      </c>
      <c r="C64" t="s">
        <v>31</v>
      </c>
      <c r="D64" t="s">
        <v>60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>
        <f>IF('Shoppable Services'!$F$4=$D64,1,0)*IF('Shoppable Services'!$E$4=$C64,1,0)*IF('Shoppable Services'!$D$4=$B64,1,0)*IF('Shoppable Services'!$C$4=$A64,1,0)*IF('Shoppable Services'!$B$4=Z$52,Z13,0)</f>
        <v>0</v>
      </c>
      <c r="AA64" s="4">
        <f>IF('Shoppable Services'!$F$4=$D64,1,0)*IF('Shoppable Services'!$E$4=$C64,1,0)*IF('Shoppable Services'!$D$4=$B64,1,0)*IF('Shoppable Services'!$C$4=$A64,1,0)*IF('Shoppable Services'!$B$4=AA$52,AA13,0)</f>
        <v>0</v>
      </c>
      <c r="AB64" s="4">
        <f>IF('Shoppable Services'!$F$4=$D64,1,0)*IF('Shoppable Services'!$E$4=$C64,1,0)*IF('Shoppable Services'!$D$4=$B64,1,0)*IF('Shoppable Services'!$C$4=$A64,1,0)*IF('Shoppable Services'!$B$4=AB$52,AB13,0)</f>
        <v>0</v>
      </c>
      <c r="AC64" s="4">
        <f>IF('Shoppable Services'!$F$4=$D64,1,0)*IF('Shoppable Services'!$E$4=$C64,1,0)*IF('Shoppable Services'!$D$4=$B64,1,0)*IF('Shoppable Services'!$C$4=$A64,1,0)*IF('Shoppable Services'!$B$4=AC$52,AC13,0)</f>
        <v>0</v>
      </c>
      <c r="AD64" s="4">
        <f>IF('Shoppable Services'!$F$4=$D64,1,0)*IF('Shoppable Services'!$E$4=$C64,1,0)*IF('Shoppable Services'!$D$4=$B64,1,0)*IF('Shoppable Services'!$C$4=$A64,1,0)*IF('Shoppable Services'!$B$4=AD$52,AD13,0)</f>
        <v>0</v>
      </c>
      <c r="AE64" s="4">
        <f>IF('Shoppable Services'!$F$4=$D64,1,0)*IF('Shoppable Services'!$E$4=$C64,1,0)*IF('Shoppable Services'!$D$4=$B64,1,0)*IF('Shoppable Services'!$C$4=$A64,1,0)*IF('Shoppable Services'!$B$4=AE$52,AE13,0)</f>
        <v>0</v>
      </c>
      <c r="AF64" s="4">
        <f>IF('Shoppable Services'!$F$4=$D64,1,0)*IF('Shoppable Services'!$E$4=$C64,1,0)*IF('Shoppable Services'!$D$4=$B64,1,0)*IF('Shoppable Services'!$C$4=$A64,1,0)*IF('Shoppable Services'!$B$4=AF$52,AF13,0)</f>
        <v>0</v>
      </c>
      <c r="AG64" s="4">
        <f>IF('Shoppable Services'!$F$4=$D64,1,0)*IF('Shoppable Services'!$E$4=$C64,1,0)*IF('Shoppable Services'!$D$4=$B64,1,0)*IF('Shoppable Services'!$C$4=$A64,1,0)*IF('Shoppable Services'!$B$4=AG$52,AG13,0)</f>
        <v>0</v>
      </c>
      <c r="AH64" s="4">
        <f>IF('Shoppable Services'!$F$4=$D64,1,0)*IF('Shoppable Services'!$E$4=$C64,1,0)*IF('Shoppable Services'!$D$4=$B64,1,0)*IF('Shoppable Services'!$C$4=$A64,1,0)*IF('Shoppable Services'!$B$4=AH$52,AH13,0)</f>
        <v>0</v>
      </c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</row>
    <row r="65" spans="1:51">
      <c r="A65" t="s">
        <v>6</v>
      </c>
      <c r="B65" t="s">
        <v>22</v>
      </c>
      <c r="C65" t="s">
        <v>33</v>
      </c>
      <c r="D65" t="s">
        <v>32</v>
      </c>
      <c r="E65" s="4">
        <f>IF('Shoppable Services'!$F$4=$D65,1,0)*IF('Shoppable Services'!$E$4=$C65,1,0)*IF('Shoppable Services'!$D$4=$B65,1,0)*IF('Shoppable Services'!$C$4=$A65,1,0)*$E14</f>
        <v>0</v>
      </c>
      <c r="F65" s="4">
        <f>IF('Shoppable Services'!$F$4=$D65,1,0)*IF('Shoppable Services'!$E$4=$C65,1,0)*IF('Shoppable Services'!$D$4=$B65,1,0)*IF('Shoppable Services'!$C$4=$A65,1,0)*$F14</f>
        <v>0</v>
      </c>
      <c r="G65" s="4">
        <f>IF('Shoppable Services'!$F$4=$D65,1,0)*IF('Shoppable Services'!$E$4=$C65,1,0)*IF('Shoppable Services'!$D$4=$B65,1,0)*IF('Shoppable Services'!$C$4=$A65,1,0)*$G14</f>
        <v>0</v>
      </c>
      <c r="H65" s="4">
        <f>IF('Shoppable Services'!$F$4=$D65,1,0)*IF('Shoppable Services'!$E$4=$C65,1,0)*IF('Shoppable Services'!$D$4=$B65,1,0)*IF('Shoppable Services'!$C$4=$A65,1,0)*$H14</f>
        <v>0</v>
      </c>
      <c r="I65" s="4">
        <f>IF('Shoppable Services'!$F$4=$D65,1,0)*IF('Shoppable Services'!$E$4=$C65,1,0)*IF('Shoppable Services'!$D$4=$B65,1,0)*IF('Shoppable Services'!$C$4=$A65,1,0)*$I14</f>
        <v>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>
        <f>IF('Shoppable Services'!$F$4=$D65,1,0)*IF('Shoppable Services'!$E$4=$C65,1,0)*IF('Shoppable Services'!$D$4=$B65,1,0)*IF('Shoppable Services'!$C$4=$A65,1,0)*IF('Shoppable Services'!$B$4=Z$52,Z14,0)</f>
        <v>0</v>
      </c>
      <c r="AA65" s="4">
        <f>IF('Shoppable Services'!$F$4=$D65,1,0)*IF('Shoppable Services'!$E$4=$C65,1,0)*IF('Shoppable Services'!$D$4=$B65,1,0)*IF('Shoppable Services'!$C$4=$A65,1,0)*IF('Shoppable Services'!$B$4=AA$52,AA14,0)</f>
        <v>0</v>
      </c>
      <c r="AB65" s="4">
        <f>IF('Shoppable Services'!$F$4=$D65,1,0)*IF('Shoppable Services'!$E$4=$C65,1,0)*IF('Shoppable Services'!$D$4=$B65,1,0)*IF('Shoppable Services'!$C$4=$A65,1,0)*IF('Shoppable Services'!$B$4=AB$52,AB14,0)</f>
        <v>0</v>
      </c>
      <c r="AC65" s="4">
        <f>IF('Shoppable Services'!$F$4=$D65,1,0)*IF('Shoppable Services'!$E$4=$C65,1,0)*IF('Shoppable Services'!$D$4=$B65,1,0)*IF('Shoppable Services'!$C$4=$A65,1,0)*IF('Shoppable Services'!$B$4=AC$52,AC14,0)</f>
        <v>0</v>
      </c>
      <c r="AD65" s="4">
        <f>IF('Shoppable Services'!$F$4=$D65,1,0)*IF('Shoppable Services'!$E$4=$C65,1,0)*IF('Shoppable Services'!$D$4=$B65,1,0)*IF('Shoppable Services'!$C$4=$A65,1,0)*IF('Shoppable Services'!$B$4=AD$52,AD14,0)</f>
        <v>0</v>
      </c>
      <c r="AE65" s="4">
        <f>IF('Shoppable Services'!$F$4=$D65,1,0)*IF('Shoppable Services'!$E$4=$C65,1,0)*IF('Shoppable Services'!$D$4=$B65,1,0)*IF('Shoppable Services'!$C$4=$A65,1,0)*IF('Shoppable Services'!$B$4=AE$52,AE14,0)</f>
        <v>0</v>
      </c>
      <c r="AF65" s="4">
        <f>IF('Shoppable Services'!$F$4=$D65,1,0)*IF('Shoppable Services'!$E$4=$C65,1,0)*IF('Shoppable Services'!$D$4=$B65,1,0)*IF('Shoppable Services'!$C$4=$A65,1,0)*IF('Shoppable Services'!$B$4=AF$52,AF14,0)</f>
        <v>0</v>
      </c>
      <c r="AG65" s="4">
        <f>IF('Shoppable Services'!$F$4=$D65,1,0)*IF('Shoppable Services'!$E$4=$C65,1,0)*IF('Shoppable Services'!$D$4=$B65,1,0)*IF('Shoppable Services'!$C$4=$A65,1,0)*IF('Shoppable Services'!$B$4=AG$52,AG14,0)</f>
        <v>0</v>
      </c>
      <c r="AH65" s="4">
        <f>IF('Shoppable Services'!$F$4=$D65,1,0)*IF('Shoppable Services'!$E$4=$C65,1,0)*IF('Shoppable Services'!$D$4=$B65,1,0)*IF('Shoppable Services'!$C$4=$A65,1,0)*IF('Shoppable Services'!$B$4=AH$52,AH14,0)</f>
        <v>0</v>
      </c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</row>
    <row r="66" spans="1:51">
      <c r="A66" t="s">
        <v>6</v>
      </c>
      <c r="B66" t="s">
        <v>22</v>
      </c>
      <c r="C66" t="s">
        <v>33</v>
      </c>
      <c r="D66" t="s">
        <v>7</v>
      </c>
      <c r="E66" s="4">
        <f>IF('Shoppable Services'!$F$4=$D66,1,0)*IF('Shoppable Services'!$E$4=$C66,1,0)*IF('Shoppable Services'!$D$4=$B66,1,0)*IF('Shoppable Services'!$C$4=$A66,1,0)*$E15</f>
        <v>2150</v>
      </c>
      <c r="F66" s="4">
        <f>IF('Shoppable Services'!$F$4=$D66,1,0)*IF('Shoppable Services'!$E$4=$C66,1,0)*IF('Shoppable Services'!$D$4=$B66,1,0)*IF('Shoppable Services'!$C$4=$A66,1,0)*$F15</f>
        <v>2150</v>
      </c>
      <c r="G66" s="4">
        <f>IF('Shoppable Services'!$F$4=$D66,1,0)*IF('Shoppable Services'!$E$4=$C66,1,0)*IF('Shoppable Services'!$D$4=$B66,1,0)*IF('Shoppable Services'!$C$4=$A66,1,0)*$G15</f>
        <v>124</v>
      </c>
      <c r="H66" s="4">
        <f>IF('Shoppable Services'!$F$4=$D66,1,0)*IF('Shoppable Services'!$E$4=$C66,1,0)*IF('Shoppable Services'!$D$4=$B66,1,0)*IF('Shoppable Services'!$C$4=$A66,1,0)*$H15</f>
        <v>849.05</v>
      </c>
      <c r="I66" s="4">
        <f>IF('Shoppable Services'!$F$4=$D66,1,0)*IF('Shoppable Services'!$E$4=$C66,1,0)*IF('Shoppable Services'!$D$4=$B66,1,0)*IF('Shoppable Services'!$C$4=$A66,1,0)*$I15</f>
        <v>934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849.05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>
        <f>IF('Shoppable Services'!$F$4=$D66,1,0)*IF('Shoppable Services'!$E$4=$C66,1,0)*IF('Shoppable Services'!$D$4=$B66,1,0)*IF('Shoppable Services'!$C$4=$A66,1,0)*IF('Shoppable Services'!$B$4=V$52,V15,0)</f>
        <v>0</v>
      </c>
      <c r="W66" s="4">
        <f>IF('Shoppable Services'!$F$4=$D66,1,0)*IF('Shoppable Services'!$E$4=$C66,1,0)*IF('Shoppable Services'!$D$4=$B66,1,0)*IF('Shoppable Services'!$C$4=$A66,1,0)*IF('Shoppable Services'!$B$4=W$52,W15,0)</f>
        <v>0</v>
      </c>
      <c r="X66" s="4">
        <f>IF('Shoppable Services'!$F$4=$D66,1,0)*IF('Shoppable Services'!$E$4=$C66,1,0)*IF('Shoppable Services'!$D$4=$B66,1,0)*IF('Shoppable Services'!$C$4=$A66,1,0)*IF('Shoppable Services'!$B$4=X$52,X15,0)</f>
        <v>0</v>
      </c>
      <c r="Y66" s="4">
        <f>IF('Shoppable Services'!$F$4=$D66,1,0)*IF('Shoppable Services'!$E$4=$C66,1,0)*IF('Shoppable Services'!$D$4=$B66,1,0)*IF('Shoppable Services'!$C$4=$A66,1,0)*IF('Shoppable Services'!$B$4=Y$52,Y15,0)</f>
        <v>0</v>
      </c>
      <c r="Z66" s="4">
        <f>IF('Shoppable Services'!$F$4=$D66,1,0)*IF('Shoppable Services'!$E$4=$C66,1,0)*IF('Shoppable Services'!$D$4=$B66,1,0)*IF('Shoppable Services'!$C$4=$A66,1,0)*IF('Shoppable Services'!$B$4=Z$52,Z15,0)</f>
        <v>0</v>
      </c>
      <c r="AA66" s="4">
        <f>IF('Shoppable Services'!$F$4=$D66,1,0)*IF('Shoppable Services'!$E$4=$C66,1,0)*IF('Shoppable Services'!$D$4=$B66,1,0)*IF('Shoppable Services'!$C$4=$A66,1,0)*IF('Shoppable Services'!$B$4=AA$52,AA15,0)</f>
        <v>0</v>
      </c>
      <c r="AB66" s="4">
        <f>IF('Shoppable Services'!$F$4=$D66,1,0)*IF('Shoppable Services'!$E$4=$C66,1,0)*IF('Shoppable Services'!$D$4=$B66,1,0)*IF('Shoppable Services'!$C$4=$A66,1,0)*IF('Shoppable Services'!$B$4=AB$52,AB15,0)</f>
        <v>0</v>
      </c>
      <c r="AC66" s="4">
        <f>IF('Shoppable Services'!$F$4=$D66,1,0)*IF('Shoppable Services'!$E$4=$C66,1,0)*IF('Shoppable Services'!$D$4=$B66,1,0)*IF('Shoppable Services'!$C$4=$A66,1,0)*IF('Shoppable Services'!$B$4=AC$52,AC15,0)</f>
        <v>0</v>
      </c>
      <c r="AD66" s="4">
        <f>IF('Shoppable Services'!$F$4=$D66,1,0)*IF('Shoppable Services'!$E$4=$C66,1,0)*IF('Shoppable Services'!$D$4=$B66,1,0)*IF('Shoppable Services'!$C$4=$A66,1,0)*IF('Shoppable Services'!$B$4=AD$52,AD15,0)</f>
        <v>0</v>
      </c>
      <c r="AE66" s="4">
        <f>IF('Shoppable Services'!$F$4=$D66,1,0)*IF('Shoppable Services'!$E$4=$C66,1,0)*IF('Shoppable Services'!$D$4=$B66,1,0)*IF('Shoppable Services'!$C$4=$A66,1,0)*IF('Shoppable Services'!$B$4=AE$52,AE15,0)</f>
        <v>0</v>
      </c>
      <c r="AF66" s="4">
        <f>IF('Shoppable Services'!$F$4=$D66,1,0)*IF('Shoppable Services'!$E$4=$C66,1,0)*IF('Shoppable Services'!$D$4=$B66,1,0)*IF('Shoppable Services'!$C$4=$A66,1,0)*IF('Shoppable Services'!$B$4=AF$52,AF15,0)</f>
        <v>0</v>
      </c>
      <c r="AG66" s="4">
        <f>IF('Shoppable Services'!$F$4=$D66,1,0)*IF('Shoppable Services'!$E$4=$C66,1,0)*IF('Shoppable Services'!$D$4=$B66,1,0)*IF('Shoppable Services'!$C$4=$A66,1,0)*IF('Shoppable Services'!$B$4=AG$52,AG15,0)</f>
        <v>0</v>
      </c>
      <c r="AH66" s="4">
        <f>IF('Shoppable Services'!$F$4=$D66,1,0)*IF('Shoppable Services'!$E$4=$C66,1,0)*IF('Shoppable Services'!$D$4=$B66,1,0)*IF('Shoppable Services'!$C$4=$A66,1,0)*IF('Shoppable Services'!$B$4=AH$52,AH15,0)</f>
        <v>0</v>
      </c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</row>
    <row r="67" spans="1:51">
      <c r="A67" t="s">
        <v>6</v>
      </c>
      <c r="B67" t="s">
        <v>61</v>
      </c>
      <c r="C67" t="s">
        <v>31</v>
      </c>
      <c r="D67" t="s">
        <v>32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>
        <f>IF('Shoppable Services'!$F$4=$D67,1,0)*IF('Shoppable Services'!$E$4=$C67,1,0)*IF('Shoppable Services'!$D$4=$B67,1,0)*IF('Shoppable Services'!$C$4=$A67,1,0)*IF('Shoppable Services'!$B$4=V$52,V16,0)</f>
        <v>0</v>
      </c>
      <c r="W67" s="4">
        <f>IF('Shoppable Services'!$F$4=$D67,1,0)*IF('Shoppable Services'!$E$4=$C67,1,0)*IF('Shoppable Services'!$D$4=$B67,1,0)*IF('Shoppable Services'!$C$4=$A67,1,0)*IF('Shoppable Services'!$B$4=W$52,W16,0)</f>
        <v>0</v>
      </c>
      <c r="X67" s="4">
        <f>IF('Shoppable Services'!$F$4=$D67,1,0)*IF('Shoppable Services'!$E$4=$C67,1,0)*IF('Shoppable Services'!$D$4=$B67,1,0)*IF('Shoppable Services'!$C$4=$A67,1,0)*IF('Shoppable Services'!$B$4=X$52,X16,0)</f>
        <v>0</v>
      </c>
      <c r="Y67" s="4">
        <f>IF('Shoppable Services'!$F$4=$D67,1,0)*IF('Shoppable Services'!$E$4=$C67,1,0)*IF('Shoppable Services'!$D$4=$B67,1,0)*IF('Shoppable Services'!$C$4=$A67,1,0)*IF('Shoppable Services'!$B$4=Y$52,Y16,0)</f>
        <v>0</v>
      </c>
      <c r="Z67" s="4">
        <f>IF('Shoppable Services'!$F$4=$D67,1,0)*IF('Shoppable Services'!$E$4=$C67,1,0)*IF('Shoppable Services'!$D$4=$B67,1,0)*IF('Shoppable Services'!$C$4=$A67,1,0)*IF('Shoppable Services'!$B$4=Z$52,Z16,0)</f>
        <v>0</v>
      </c>
      <c r="AA67" s="4">
        <f>IF('Shoppable Services'!$F$4=$D67,1,0)*IF('Shoppable Services'!$E$4=$C67,1,0)*IF('Shoppable Services'!$D$4=$B67,1,0)*IF('Shoppable Services'!$C$4=$A67,1,0)*IF('Shoppable Services'!$B$4=AA$52,AA16,0)</f>
        <v>0</v>
      </c>
      <c r="AB67" s="4">
        <f>IF('Shoppable Services'!$F$4=$D67,1,0)*IF('Shoppable Services'!$E$4=$C67,1,0)*IF('Shoppable Services'!$D$4=$B67,1,0)*IF('Shoppable Services'!$C$4=$A67,1,0)*IF('Shoppable Services'!$B$4=AB$52,AB16,0)</f>
        <v>0</v>
      </c>
      <c r="AC67" s="4">
        <f>IF('Shoppable Services'!$F$4=$D67,1,0)*IF('Shoppable Services'!$E$4=$C67,1,0)*IF('Shoppable Services'!$D$4=$B67,1,0)*IF('Shoppable Services'!$C$4=$A67,1,0)*IF('Shoppable Services'!$B$4=AC$52,AC16,0)</f>
        <v>0</v>
      </c>
      <c r="AD67" s="4">
        <f>IF('Shoppable Services'!$F$4=$D67,1,0)*IF('Shoppable Services'!$E$4=$C67,1,0)*IF('Shoppable Services'!$D$4=$B67,1,0)*IF('Shoppable Services'!$C$4=$A67,1,0)*IF('Shoppable Services'!$B$4=AD$52,AD16,0)</f>
        <v>0</v>
      </c>
      <c r="AE67" s="4">
        <f>IF('Shoppable Services'!$F$4=$D67,1,0)*IF('Shoppable Services'!$E$4=$C67,1,0)*IF('Shoppable Services'!$D$4=$B67,1,0)*IF('Shoppable Services'!$C$4=$A67,1,0)*IF('Shoppable Services'!$B$4=AE$52,AE16,0)</f>
        <v>0</v>
      </c>
      <c r="AF67" s="4">
        <f>IF('Shoppable Services'!$F$4=$D67,1,0)*IF('Shoppable Services'!$E$4=$C67,1,0)*IF('Shoppable Services'!$D$4=$B67,1,0)*IF('Shoppable Services'!$C$4=$A67,1,0)*IF('Shoppable Services'!$B$4=AF$52,AF16,0)</f>
        <v>0</v>
      </c>
      <c r="AG67" s="4">
        <f>IF('Shoppable Services'!$F$4=$D67,1,0)*IF('Shoppable Services'!$E$4=$C67,1,0)*IF('Shoppable Services'!$D$4=$B67,1,0)*IF('Shoppable Services'!$C$4=$A67,1,0)*IF('Shoppable Services'!$B$4=AG$52,AG16,0)</f>
        <v>0</v>
      </c>
      <c r="AH67" s="4">
        <f>IF('Shoppable Services'!$F$4=$D67,1,0)*IF('Shoppable Services'!$E$4=$C67,1,0)*IF('Shoppable Services'!$D$4=$B67,1,0)*IF('Shoppable Services'!$C$4=$A67,1,0)*IF('Shoppable Services'!$B$4=AH$52,AH16,0)</f>
        <v>0</v>
      </c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</row>
    <row r="68" spans="1:51">
      <c r="A68" t="s">
        <v>23</v>
      </c>
      <c r="B68" t="s">
        <v>62</v>
      </c>
      <c r="C68" t="s">
        <v>8</v>
      </c>
      <c r="D68" t="s">
        <v>9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>
        <f>IF('Shoppable Services'!$F$4=$D68,1,0)*IF('Shoppable Services'!$E$4=$C68,1,0)*IF('Shoppable Services'!$D$4=$B68,1,0)*IF('Shoppable Services'!$C$4=$A68,1,0)*IF('Shoppable Services'!$B$4=U$52,U17,0)</f>
        <v>0</v>
      </c>
      <c r="V68" s="4">
        <f>IF('Shoppable Services'!$F$4=$D68,1,0)*IF('Shoppable Services'!$E$4=$C68,1,0)*IF('Shoppable Services'!$D$4=$B68,1,0)*IF('Shoppable Services'!$C$4=$A68,1,0)*IF('Shoppable Services'!$B$4=V$52,V17,0)</f>
        <v>0</v>
      </c>
      <c r="W68" s="4">
        <f>IF('Shoppable Services'!$F$4=$D68,1,0)*IF('Shoppable Services'!$E$4=$C68,1,0)*IF('Shoppable Services'!$D$4=$B68,1,0)*IF('Shoppable Services'!$C$4=$A68,1,0)*IF('Shoppable Services'!$B$4=W$52,W17,0)</f>
        <v>0</v>
      </c>
      <c r="X68" s="4">
        <f>IF('Shoppable Services'!$F$4=$D68,1,0)*IF('Shoppable Services'!$E$4=$C68,1,0)*IF('Shoppable Services'!$D$4=$B68,1,0)*IF('Shoppable Services'!$C$4=$A68,1,0)*IF('Shoppable Services'!$B$4=X$52,X17,0)</f>
        <v>0</v>
      </c>
      <c r="Y68" s="4">
        <f>IF('Shoppable Services'!$F$4=$D68,1,0)*IF('Shoppable Services'!$E$4=$C68,1,0)*IF('Shoppable Services'!$D$4=$B68,1,0)*IF('Shoppable Services'!$C$4=$A68,1,0)*IF('Shoppable Services'!$B$4=Y$52,Y17,0)</f>
        <v>0</v>
      </c>
      <c r="Z68" s="4">
        <f>IF('Shoppable Services'!$F$4=$D68,1,0)*IF('Shoppable Services'!$E$4=$C68,1,0)*IF('Shoppable Services'!$D$4=$B68,1,0)*IF('Shoppable Services'!$C$4=$A68,1,0)*IF('Shoppable Services'!$B$4=Z$52,Z17,0)</f>
        <v>0</v>
      </c>
      <c r="AA68" s="4">
        <f>IF('Shoppable Services'!$F$4=$D68,1,0)*IF('Shoppable Services'!$E$4=$C68,1,0)*IF('Shoppable Services'!$D$4=$B68,1,0)*IF('Shoppable Services'!$C$4=$A68,1,0)*IF('Shoppable Services'!$B$4=AA$52,AA17,0)</f>
        <v>0</v>
      </c>
      <c r="AB68" s="4">
        <f>IF('Shoppable Services'!$F$4=$D68,1,0)*IF('Shoppable Services'!$E$4=$C68,1,0)*IF('Shoppable Services'!$D$4=$B68,1,0)*IF('Shoppable Services'!$C$4=$A68,1,0)*IF('Shoppable Services'!$B$4=AB$52,AB17,0)</f>
        <v>0</v>
      </c>
      <c r="AC68" s="4">
        <f>IF('Shoppable Services'!$F$4=$D68,1,0)*IF('Shoppable Services'!$E$4=$C68,1,0)*IF('Shoppable Services'!$D$4=$B68,1,0)*IF('Shoppable Services'!$C$4=$A68,1,0)*IF('Shoppable Services'!$B$4=AC$52,AC17,0)</f>
        <v>0</v>
      </c>
      <c r="AD68" s="4">
        <f>IF('Shoppable Services'!$F$4=$D68,1,0)*IF('Shoppable Services'!$E$4=$C68,1,0)*IF('Shoppable Services'!$D$4=$B68,1,0)*IF('Shoppable Services'!$C$4=$A68,1,0)*IF('Shoppable Services'!$B$4=AD$52,AD17,0)</f>
        <v>0</v>
      </c>
      <c r="AE68" s="4">
        <f>IF('Shoppable Services'!$F$4=$D68,1,0)*IF('Shoppable Services'!$E$4=$C68,1,0)*IF('Shoppable Services'!$D$4=$B68,1,0)*IF('Shoppable Services'!$C$4=$A68,1,0)*IF('Shoppable Services'!$B$4=AE$52,AE17,0)</f>
        <v>0</v>
      </c>
      <c r="AF68" s="4">
        <f>IF('Shoppable Services'!$F$4=$D68,1,0)*IF('Shoppable Services'!$E$4=$C68,1,0)*IF('Shoppable Services'!$D$4=$B68,1,0)*IF('Shoppable Services'!$C$4=$A68,1,0)*IF('Shoppable Services'!$B$4=AF$52,AF17,0)</f>
        <v>0</v>
      </c>
      <c r="AG68" s="4">
        <f>IF('Shoppable Services'!$F$4=$D68,1,0)*IF('Shoppable Services'!$E$4=$C68,1,0)*IF('Shoppable Services'!$D$4=$B68,1,0)*IF('Shoppable Services'!$C$4=$A68,1,0)*IF('Shoppable Services'!$B$4=AG$52,AG17,0)</f>
        <v>0</v>
      </c>
      <c r="AH68" s="4">
        <f>IF('Shoppable Services'!$F$4=$D68,1,0)*IF('Shoppable Services'!$E$4=$C68,1,0)*IF('Shoppable Services'!$D$4=$B68,1,0)*IF('Shoppable Services'!$C$4=$A68,1,0)*IF('Shoppable Services'!$B$4=AH$52,AH17,0)</f>
        <v>0</v>
      </c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</row>
    <row r="69" spans="1:51">
      <c r="A69" t="s">
        <v>23</v>
      </c>
      <c r="B69" t="s">
        <v>62</v>
      </c>
      <c r="C69" t="s">
        <v>31</v>
      </c>
      <c r="D69" t="s">
        <v>9</v>
      </c>
      <c r="E69" s="4">
        <f>IF('Shoppable Services'!$F$4=$D69,1,0)*IF('Shoppable Services'!$E$4=$C69,1,0)*IF('Shoppable Services'!$D$4=$B69,1,0)*IF('Shoppable Services'!$C$4=$A69,1,0)*$E18</f>
        <v>0</v>
      </c>
      <c r="F69" s="4">
        <f>IF('Shoppable Services'!$F$4=$D69,1,0)*IF('Shoppable Services'!$E$4=$C69,1,0)*IF('Shoppable Services'!$D$4=$B69,1,0)*IF('Shoppable Services'!$C$4=$A69,1,0)*$F18</f>
        <v>0</v>
      </c>
      <c r="G69" s="4">
        <f>IF('Shoppable Services'!$F$4=$D69,1,0)*IF('Shoppable Services'!$E$4=$C69,1,0)*IF('Shoppable Services'!$D$4=$B69,1,0)*IF('Shoppable Services'!$C$4=$A69,1,0)*$G18</f>
        <v>0</v>
      </c>
      <c r="H69" s="4">
        <f>IF('Shoppable Services'!$F$4=$D69,1,0)*IF('Shoppable Services'!$E$4=$C69,1,0)*IF('Shoppable Services'!$D$4=$B69,1,0)*IF('Shoppable Services'!$C$4=$A69,1,0)*$H18</f>
        <v>0</v>
      </c>
      <c r="I69" s="4">
        <f>IF('Shoppable Services'!$F$4=$D69,1,0)*IF('Shoppable Services'!$E$4=$C69,1,0)*IF('Shoppable Services'!$D$4=$B69,1,0)*IF('Shoppable Services'!$C$4=$A69,1,0)*$I18</f>
        <v>0</v>
      </c>
      <c r="J69" s="4">
        <f>IF('Shoppable Services'!$F$4=$D69,1,0)*IF('Shoppable Services'!$E$4=$C69,1,0)*IF('Shoppable Services'!$D$4=$B69,1,0)*IF('Shoppable Services'!$C$4=$A69,1,0)*IF('Shoppable Services'!$B$4=J$52,J18,0)</f>
        <v>0</v>
      </c>
      <c r="K69" s="4">
        <f>IF('Shoppable Services'!$F$4=$D69,1,0)*IF('Shoppable Services'!$E$4=$C69,1,0)*IF('Shoppable Services'!$D$4=$B69,1,0)*IF('Shoppable Services'!$C$4=$A69,1,0)*IF('Shoppable Services'!$B$4=K$52,K18,0)</f>
        <v>0</v>
      </c>
      <c r="L69" s="4">
        <f>IF('Shoppable Services'!$F$4=$D69,1,0)*IF('Shoppable Services'!$E$4=$C69,1,0)*IF('Shoppable Services'!$D$4=$B69,1,0)*IF('Shoppable Services'!$C$4=$A69,1,0)*IF('Shoppable Services'!$B$4=L$52,L18,0)</f>
        <v>0</v>
      </c>
      <c r="M69" s="4">
        <f>IF('Shoppable Services'!$F$4=$D69,1,0)*IF('Shoppable Services'!$E$4=$C69,1,0)*IF('Shoppable Services'!$D$4=$B69,1,0)*IF('Shoppable Services'!$C$4=$A69,1,0)*IF('Shoppable Services'!$B$4=M$52,M18,0)</f>
        <v>0</v>
      </c>
      <c r="N69" s="4">
        <f>IF('Shoppable Services'!$F$4=$D69,1,0)*IF('Shoppable Services'!$E$4=$C69,1,0)*IF('Shoppable Services'!$D$4=$B69,1,0)*IF('Shoppable Services'!$C$4=$A69,1,0)*IF('Shoppable Services'!$B$4=N$52,N18,0)</f>
        <v>0</v>
      </c>
      <c r="O69" s="4">
        <f>IF('Shoppable Services'!$F$4=$D69,1,0)*IF('Shoppable Services'!$E$4=$C69,1,0)*IF('Shoppable Services'!$D$4=$B69,1,0)*IF('Shoppable Services'!$C$4=$A69,1,0)*IF('Shoppable Services'!$B$4=O$52,O18,0)</f>
        <v>0</v>
      </c>
      <c r="P69" s="4">
        <f>IF('Shoppable Services'!$F$4=$D69,1,0)*IF('Shoppable Services'!$E$4=$C69,1,0)*IF('Shoppable Services'!$D$4=$B69,1,0)*IF('Shoppable Services'!$C$4=$A69,1,0)*IF('Shoppable Services'!$B$4=P$52,P18,0)</f>
        <v>0</v>
      </c>
      <c r="Q69" s="4">
        <f>IF('Shoppable Services'!$F$4=$D69,1,0)*IF('Shoppable Services'!$E$4=$C69,1,0)*IF('Shoppable Services'!$D$4=$B69,1,0)*IF('Shoppable Services'!$C$4=$A69,1,0)*IF('Shoppable Services'!$B$4=Q$52,Q18,0)</f>
        <v>0</v>
      </c>
      <c r="R69" s="4">
        <f>IF('Shoppable Services'!$F$4=$D69,1,0)*IF('Shoppable Services'!$E$4=$C69,1,0)*IF('Shoppable Services'!$D$4=$B69,1,0)*IF('Shoppable Services'!$C$4=$A69,1,0)*IF('Shoppable Services'!$B$4=R$52,R18,0)</f>
        <v>0</v>
      </c>
      <c r="S69" s="4">
        <f>IF('Shoppable Services'!$F$4=$D69,1,0)*IF('Shoppable Services'!$E$4=$C69,1,0)*IF('Shoppable Services'!$D$4=$B69,1,0)*IF('Shoppable Services'!$C$4=$A69,1,0)*IF('Shoppable Services'!$B$4=S$52,S18,0)</f>
        <v>0</v>
      </c>
      <c r="T69" s="4">
        <f>IF('Shoppable Services'!$F$4=$D69,1,0)*IF('Shoppable Services'!$E$4=$C69,1,0)*IF('Shoppable Services'!$D$4=$B69,1,0)*IF('Shoppable Services'!$C$4=$A69,1,0)*IF('Shoppable Services'!$B$4=T$52,T18,0)</f>
        <v>0</v>
      </c>
      <c r="U69" s="4">
        <f>IF('Shoppable Services'!$F$4=$D69,1,0)*IF('Shoppable Services'!$E$4=$C69,1,0)*IF('Shoppable Services'!$D$4=$B69,1,0)*IF('Shoppable Services'!$C$4=$A69,1,0)*IF('Shoppable Services'!$B$4=U$52,U18,0)</f>
        <v>0</v>
      </c>
      <c r="V69" s="4">
        <f>IF('Shoppable Services'!$F$4=$D69,1,0)*IF('Shoppable Services'!$E$4=$C69,1,0)*IF('Shoppable Services'!$D$4=$B69,1,0)*IF('Shoppable Services'!$C$4=$A69,1,0)*IF('Shoppable Services'!$B$4=V$52,V18,0)</f>
        <v>0</v>
      </c>
      <c r="W69" s="4">
        <f>IF('Shoppable Services'!$F$4=$D69,1,0)*IF('Shoppable Services'!$E$4=$C69,1,0)*IF('Shoppable Services'!$D$4=$B69,1,0)*IF('Shoppable Services'!$C$4=$A69,1,0)*IF('Shoppable Services'!$B$4=W$52,W18,0)</f>
        <v>0</v>
      </c>
      <c r="X69" s="4">
        <f>IF('Shoppable Services'!$F$4=$D69,1,0)*IF('Shoppable Services'!$E$4=$C69,1,0)*IF('Shoppable Services'!$D$4=$B69,1,0)*IF('Shoppable Services'!$C$4=$A69,1,0)*IF('Shoppable Services'!$B$4=X$52,X18,0)</f>
        <v>0</v>
      </c>
      <c r="Y69" s="4">
        <f>IF('Shoppable Services'!$F$4=$D69,1,0)*IF('Shoppable Services'!$E$4=$C69,1,0)*IF('Shoppable Services'!$D$4=$B69,1,0)*IF('Shoppable Services'!$C$4=$A69,1,0)*IF('Shoppable Services'!$B$4=Y$52,Y18,0)</f>
        <v>0</v>
      </c>
      <c r="Z69" s="4">
        <f>IF('Shoppable Services'!$F$4=$D69,1,0)*IF('Shoppable Services'!$E$4=$C69,1,0)*IF('Shoppable Services'!$D$4=$B69,1,0)*IF('Shoppable Services'!$C$4=$A69,1,0)*IF('Shoppable Services'!$B$4=Z$52,Z18,0)</f>
        <v>0</v>
      </c>
      <c r="AA69" s="4">
        <f>IF('Shoppable Services'!$F$4=$D69,1,0)*IF('Shoppable Services'!$E$4=$C69,1,0)*IF('Shoppable Services'!$D$4=$B69,1,0)*IF('Shoppable Services'!$C$4=$A69,1,0)*IF('Shoppable Services'!$B$4=AA$52,AA18,0)</f>
        <v>0</v>
      </c>
      <c r="AB69" s="4">
        <f>IF('Shoppable Services'!$F$4=$D69,1,0)*IF('Shoppable Services'!$E$4=$C69,1,0)*IF('Shoppable Services'!$D$4=$B69,1,0)*IF('Shoppable Services'!$C$4=$A69,1,0)*IF('Shoppable Services'!$B$4=AB$52,AB18,0)</f>
        <v>0</v>
      </c>
      <c r="AC69" s="4">
        <f>IF('Shoppable Services'!$F$4=$D69,1,0)*IF('Shoppable Services'!$E$4=$C69,1,0)*IF('Shoppable Services'!$D$4=$B69,1,0)*IF('Shoppable Services'!$C$4=$A69,1,0)*IF('Shoppable Services'!$B$4=AC$52,AC18,0)</f>
        <v>0</v>
      </c>
      <c r="AD69" s="4">
        <f>IF('Shoppable Services'!$F$4=$D69,1,0)*IF('Shoppable Services'!$E$4=$C69,1,0)*IF('Shoppable Services'!$D$4=$B69,1,0)*IF('Shoppable Services'!$C$4=$A69,1,0)*IF('Shoppable Services'!$B$4=AD$52,AD18,0)</f>
        <v>0</v>
      </c>
      <c r="AE69" s="4">
        <f>IF('Shoppable Services'!$F$4=$D69,1,0)*IF('Shoppable Services'!$E$4=$C69,1,0)*IF('Shoppable Services'!$D$4=$B69,1,0)*IF('Shoppable Services'!$C$4=$A69,1,0)*IF('Shoppable Services'!$B$4=AE$52,AE18,0)</f>
        <v>0</v>
      </c>
      <c r="AF69" s="4">
        <f>IF('Shoppable Services'!$F$4=$D69,1,0)*IF('Shoppable Services'!$E$4=$C69,1,0)*IF('Shoppable Services'!$D$4=$B69,1,0)*IF('Shoppable Services'!$C$4=$A69,1,0)*IF('Shoppable Services'!$B$4=AF$52,AF18,0)</f>
        <v>0</v>
      </c>
      <c r="AG69" s="4">
        <f>IF('Shoppable Services'!$F$4=$D69,1,0)*IF('Shoppable Services'!$E$4=$C69,1,0)*IF('Shoppable Services'!$D$4=$B69,1,0)*IF('Shoppable Services'!$C$4=$A69,1,0)*IF('Shoppable Services'!$B$4=AG$52,AG18,0)</f>
        <v>0</v>
      </c>
      <c r="AH69" s="4">
        <f>IF('Shoppable Services'!$F$4=$D69,1,0)*IF('Shoppable Services'!$E$4=$C69,1,0)*IF('Shoppable Services'!$D$4=$B69,1,0)*IF('Shoppable Services'!$C$4=$A69,1,0)*IF('Shoppable Services'!$B$4=AH$52,AH18,0)</f>
        <v>0</v>
      </c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6"/>
      <c r="AY69" s="6"/>
    </row>
    <row r="70" spans="1:51">
      <c r="A70" t="s">
        <v>23</v>
      </c>
      <c r="B70" t="s">
        <v>62</v>
      </c>
      <c r="C70" t="s">
        <v>33</v>
      </c>
      <c r="D70" t="s">
        <v>58</v>
      </c>
      <c r="E70" s="4">
        <f>IF('Shoppable Services'!$F$4=$D70,1,0)*IF('Shoppable Services'!$E$4=$C70,1,0)*IF('Shoppable Services'!$D$4=$B70,1,0)*IF('Shoppable Services'!$C$4=$A70,1,0)*$E19</f>
        <v>0</v>
      </c>
      <c r="F70" s="4">
        <f>IF('Shoppable Services'!$F$4=$D70,1,0)*IF('Shoppable Services'!$E$4=$C70,1,0)*IF('Shoppable Services'!$D$4=$B70,1,0)*IF('Shoppable Services'!$C$4=$A70,1,0)*$F19</f>
        <v>0</v>
      </c>
      <c r="G70" s="4">
        <f>IF('Shoppable Services'!$F$4=$D70,1,0)*IF('Shoppable Services'!$E$4=$C70,1,0)*IF('Shoppable Services'!$D$4=$B70,1,0)*IF('Shoppable Services'!$C$4=$A70,1,0)*$G19</f>
        <v>0</v>
      </c>
      <c r="H70" s="4">
        <f>IF('Shoppable Services'!$F$4=$D70,1,0)*IF('Shoppable Services'!$E$4=$C70,1,0)*IF('Shoppable Services'!$D$4=$B70,1,0)*IF('Shoppable Services'!$C$4=$A70,1,0)*$H19</f>
        <v>0</v>
      </c>
      <c r="I70" s="4">
        <f>IF('Shoppable Services'!$F$4=$D70,1,0)*IF('Shoppable Services'!$E$4=$C70,1,0)*IF('Shoppable Services'!$D$4=$B70,1,0)*IF('Shoppable Services'!$C$4=$A70,1,0)*$I19</f>
        <v>0</v>
      </c>
      <c r="J70" s="4">
        <f>IF('Shoppable Services'!$F$4=$D70,1,0)*IF('Shoppable Services'!$E$4=$C70,1,0)*IF('Shoppable Services'!$D$4=$B70,1,0)*IF('Shoppable Services'!$C$4=$A70,1,0)*IF('Shoppable Services'!$B$4=J$52,J19,0)</f>
        <v>0</v>
      </c>
      <c r="K70" s="4">
        <f>IF('Shoppable Services'!$F$4=$D70,1,0)*IF('Shoppable Services'!$E$4=$C70,1,0)*IF('Shoppable Services'!$D$4=$B70,1,0)*IF('Shoppable Services'!$C$4=$A70,1,0)*IF('Shoppable Services'!$B$4=K$52,K19,0)</f>
        <v>0</v>
      </c>
      <c r="L70" s="4">
        <f>IF('Shoppable Services'!$F$4=$D70,1,0)*IF('Shoppable Services'!$E$4=$C70,1,0)*IF('Shoppable Services'!$D$4=$B70,1,0)*IF('Shoppable Services'!$C$4=$A70,1,0)*IF('Shoppable Services'!$B$4=L$52,L19,0)</f>
        <v>0</v>
      </c>
      <c r="M70" s="4">
        <f>IF('Shoppable Services'!$F$4=$D70,1,0)*IF('Shoppable Services'!$E$4=$C70,1,0)*IF('Shoppable Services'!$D$4=$B70,1,0)*IF('Shoppable Services'!$C$4=$A70,1,0)*IF('Shoppable Services'!$B$4=M$52,M19,0)</f>
        <v>0</v>
      </c>
      <c r="N70" s="4">
        <f>IF('Shoppable Services'!$F$4=$D70,1,0)*IF('Shoppable Services'!$E$4=$C70,1,0)*IF('Shoppable Services'!$D$4=$B70,1,0)*IF('Shoppable Services'!$C$4=$A70,1,0)*IF('Shoppable Services'!$B$4=N$52,N19,0)</f>
        <v>0</v>
      </c>
      <c r="O70" s="4">
        <f>IF('Shoppable Services'!$F$4=$D70,1,0)*IF('Shoppable Services'!$E$4=$C70,1,0)*IF('Shoppable Services'!$D$4=$B70,1,0)*IF('Shoppable Services'!$C$4=$A70,1,0)*IF('Shoppable Services'!$B$4=O$52,O19,0)</f>
        <v>0</v>
      </c>
      <c r="P70" s="4">
        <f>IF('Shoppable Services'!$F$4=$D70,1,0)*IF('Shoppable Services'!$E$4=$C70,1,0)*IF('Shoppable Services'!$D$4=$B70,1,0)*IF('Shoppable Services'!$C$4=$A70,1,0)*IF('Shoppable Services'!$B$4=P$52,P19,0)</f>
        <v>0</v>
      </c>
      <c r="Q70" s="4">
        <f>IF('Shoppable Services'!$F$4=$D70,1,0)*IF('Shoppable Services'!$E$4=$C70,1,0)*IF('Shoppable Services'!$D$4=$B70,1,0)*IF('Shoppable Services'!$C$4=$A70,1,0)*IF('Shoppable Services'!$B$4=Q$52,Q19,0)</f>
        <v>0</v>
      </c>
      <c r="R70" s="4">
        <f>IF('Shoppable Services'!$F$4=$D70,1,0)*IF('Shoppable Services'!$E$4=$C70,1,0)*IF('Shoppable Services'!$D$4=$B70,1,0)*IF('Shoppable Services'!$C$4=$A70,1,0)*IF('Shoppable Services'!$B$4=R$52,R19,0)</f>
        <v>0</v>
      </c>
      <c r="S70" s="4">
        <f>IF('Shoppable Services'!$F$4=$D70,1,0)*IF('Shoppable Services'!$E$4=$C70,1,0)*IF('Shoppable Services'!$D$4=$B70,1,0)*IF('Shoppable Services'!$C$4=$A70,1,0)*IF('Shoppable Services'!$B$4=S$52,S19,0)</f>
        <v>0</v>
      </c>
      <c r="T70" s="4">
        <f>IF('Shoppable Services'!$F$4=$D70,1,0)*IF('Shoppable Services'!$E$4=$C70,1,0)*IF('Shoppable Services'!$D$4=$B70,1,0)*IF('Shoppable Services'!$C$4=$A70,1,0)*IF('Shoppable Services'!$B$4=T$52,T19,0)</f>
        <v>0</v>
      </c>
      <c r="U70" s="4">
        <f>IF('Shoppable Services'!$F$4=$D70,1,0)*IF('Shoppable Services'!$E$4=$C70,1,0)*IF('Shoppable Services'!$D$4=$B70,1,0)*IF('Shoppable Services'!$C$4=$A70,1,0)*IF('Shoppable Services'!$B$4=U$52,U19,0)</f>
        <v>0</v>
      </c>
      <c r="V70" s="4">
        <f>IF('Shoppable Services'!$F$4=$D70,1,0)*IF('Shoppable Services'!$E$4=$C70,1,0)*IF('Shoppable Services'!$D$4=$B70,1,0)*IF('Shoppable Services'!$C$4=$A70,1,0)*IF('Shoppable Services'!$B$4=V$52,V19,0)</f>
        <v>0</v>
      </c>
      <c r="W70" s="4">
        <f>IF('Shoppable Services'!$F$4=$D70,1,0)*IF('Shoppable Services'!$E$4=$C70,1,0)*IF('Shoppable Services'!$D$4=$B70,1,0)*IF('Shoppable Services'!$C$4=$A70,1,0)*IF('Shoppable Services'!$B$4=W$52,W19,0)</f>
        <v>0</v>
      </c>
      <c r="X70" s="4">
        <f>IF('Shoppable Services'!$F$4=$D70,1,0)*IF('Shoppable Services'!$E$4=$C70,1,0)*IF('Shoppable Services'!$D$4=$B70,1,0)*IF('Shoppable Services'!$C$4=$A70,1,0)*IF('Shoppable Services'!$B$4=X$52,X19,0)</f>
        <v>0</v>
      </c>
      <c r="Y70" s="4">
        <f>IF('Shoppable Services'!$F$4=$D70,1,0)*IF('Shoppable Services'!$E$4=$C70,1,0)*IF('Shoppable Services'!$D$4=$B70,1,0)*IF('Shoppable Services'!$C$4=$A70,1,0)*IF('Shoppable Services'!$B$4=Y$52,Y19,0)</f>
        <v>0</v>
      </c>
      <c r="Z70" s="4">
        <f>IF('Shoppable Services'!$F$4=$D70,1,0)*IF('Shoppable Services'!$E$4=$C70,1,0)*IF('Shoppable Services'!$D$4=$B70,1,0)*IF('Shoppable Services'!$C$4=$A70,1,0)*IF('Shoppable Services'!$B$4=Z$52,Z19,0)</f>
        <v>0</v>
      </c>
      <c r="AA70" s="4">
        <f>IF('Shoppable Services'!$F$4=$D70,1,0)*IF('Shoppable Services'!$E$4=$C70,1,0)*IF('Shoppable Services'!$D$4=$B70,1,0)*IF('Shoppable Services'!$C$4=$A70,1,0)*IF('Shoppable Services'!$B$4=AA$52,AA19,0)</f>
        <v>0</v>
      </c>
      <c r="AB70" s="4">
        <f>IF('Shoppable Services'!$F$4=$D70,1,0)*IF('Shoppable Services'!$E$4=$C70,1,0)*IF('Shoppable Services'!$D$4=$B70,1,0)*IF('Shoppable Services'!$C$4=$A70,1,0)*IF('Shoppable Services'!$B$4=AB$52,AB19,0)</f>
        <v>0</v>
      </c>
      <c r="AC70" s="4">
        <f>IF('Shoppable Services'!$F$4=$D70,1,0)*IF('Shoppable Services'!$E$4=$C70,1,0)*IF('Shoppable Services'!$D$4=$B70,1,0)*IF('Shoppable Services'!$C$4=$A70,1,0)*IF('Shoppable Services'!$B$4=AC$52,AC19,0)</f>
        <v>0</v>
      </c>
      <c r="AD70" s="4">
        <f>IF('Shoppable Services'!$F$4=$D70,1,0)*IF('Shoppable Services'!$E$4=$C70,1,0)*IF('Shoppable Services'!$D$4=$B70,1,0)*IF('Shoppable Services'!$C$4=$A70,1,0)*IF('Shoppable Services'!$B$4=AD$52,AD19,0)</f>
        <v>0</v>
      </c>
      <c r="AE70" s="4">
        <f>IF('Shoppable Services'!$F$4=$D70,1,0)*IF('Shoppable Services'!$E$4=$C70,1,0)*IF('Shoppable Services'!$D$4=$B70,1,0)*IF('Shoppable Services'!$C$4=$A70,1,0)*IF('Shoppable Services'!$B$4=AE$52,AE19,0)</f>
        <v>0</v>
      </c>
      <c r="AF70" s="4">
        <f>IF('Shoppable Services'!$F$4=$D70,1,0)*IF('Shoppable Services'!$E$4=$C70,1,0)*IF('Shoppable Services'!$D$4=$B70,1,0)*IF('Shoppable Services'!$C$4=$A70,1,0)*IF('Shoppable Services'!$B$4=AF$52,AF19,0)</f>
        <v>0</v>
      </c>
      <c r="AG70" s="4">
        <f>IF('Shoppable Services'!$F$4=$D70,1,0)*IF('Shoppable Services'!$E$4=$C70,1,0)*IF('Shoppable Services'!$D$4=$B70,1,0)*IF('Shoppable Services'!$C$4=$A70,1,0)*IF('Shoppable Services'!$B$4=AG$52,AG19,0)</f>
        <v>0</v>
      </c>
      <c r="AH70" s="4">
        <f>IF('Shoppable Services'!$F$4=$D70,1,0)*IF('Shoppable Services'!$E$4=$C70,1,0)*IF('Shoppable Services'!$D$4=$B70,1,0)*IF('Shoppable Services'!$C$4=$A70,1,0)*IF('Shoppable Services'!$B$4=AH$52,AH19,0)</f>
        <v>0</v>
      </c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6"/>
      <c r="AY70" s="6"/>
    </row>
    <row r="71" spans="1:51">
      <c r="A71" t="s">
        <v>23</v>
      </c>
      <c r="B71" t="s">
        <v>62</v>
      </c>
      <c r="C71" t="s">
        <v>33</v>
      </c>
      <c r="D71" t="s">
        <v>7</v>
      </c>
      <c r="E71" s="4">
        <f>IF('Shoppable Services'!$F$4=$D71,1,0)*IF('Shoppable Services'!$E$4=$C71,1,0)*IF('Shoppable Services'!$D$4=$B71,1,0)*IF('Shoppable Services'!$C$4=$A71,1,0)*$E20</f>
        <v>0</v>
      </c>
      <c r="F71" s="4">
        <f>IF('Shoppable Services'!$F$4=$D71,1,0)*IF('Shoppable Services'!$E$4=$C71,1,0)*IF('Shoppable Services'!$D$4=$B71,1,0)*IF('Shoppable Services'!$C$4=$A71,1,0)*$F20</f>
        <v>0</v>
      </c>
      <c r="G71" s="4">
        <f>IF('Shoppable Services'!$F$4=$D71,1,0)*IF('Shoppable Services'!$E$4=$C71,1,0)*IF('Shoppable Services'!$D$4=$B71,1,0)*IF('Shoppable Services'!$C$4=$A71,1,0)*$G20</f>
        <v>0</v>
      </c>
      <c r="H71" s="4">
        <f>IF('Shoppable Services'!$F$4=$D71,1,0)*IF('Shoppable Services'!$E$4=$C71,1,0)*IF('Shoppable Services'!$D$4=$B71,1,0)*IF('Shoppable Services'!$C$4=$A71,1,0)*$H20</f>
        <v>0</v>
      </c>
      <c r="I71" s="4">
        <f>IF('Shoppable Services'!$F$4=$D71,1,0)*IF('Shoppable Services'!$E$4=$C71,1,0)*IF('Shoppable Services'!$D$4=$B71,1,0)*IF('Shoppable Services'!$C$4=$A71,1,0)*$I20</f>
        <v>0</v>
      </c>
      <c r="J71" s="4">
        <f>IF('Shoppable Services'!$F$4=$D71,1,0)*IF('Shoppable Services'!$E$4=$C71,1,0)*IF('Shoppable Services'!$D$4=$B71,1,0)*IF('Shoppable Services'!$C$4=$A71,1,0)*IF('Shoppable Services'!$B$4=J$52,J20,0)</f>
        <v>0</v>
      </c>
      <c r="K71" s="4">
        <f>IF('Shoppable Services'!$F$4=$D71,1,0)*IF('Shoppable Services'!$E$4=$C71,1,0)*IF('Shoppable Services'!$D$4=$B71,1,0)*IF('Shoppable Services'!$C$4=$A71,1,0)*IF('Shoppable Services'!$B$4=K$52,K20,0)</f>
        <v>0</v>
      </c>
      <c r="L71" s="4">
        <f>IF('Shoppable Services'!$F$4=$D71,1,0)*IF('Shoppable Services'!$E$4=$C71,1,0)*IF('Shoppable Services'!$D$4=$B71,1,0)*IF('Shoppable Services'!$C$4=$A71,1,0)*IF('Shoppable Services'!$B$4=L$52,L20,0)</f>
        <v>0</v>
      </c>
      <c r="M71" s="4">
        <f>IF('Shoppable Services'!$F$4=$D71,1,0)*IF('Shoppable Services'!$E$4=$C71,1,0)*IF('Shoppable Services'!$D$4=$B71,1,0)*IF('Shoppable Services'!$C$4=$A71,1,0)*IF('Shoppable Services'!$B$4=M$52,M20,0)</f>
        <v>0</v>
      </c>
      <c r="N71" s="4">
        <f>IF('Shoppable Services'!$F$4=$D71,1,0)*IF('Shoppable Services'!$E$4=$C71,1,0)*IF('Shoppable Services'!$D$4=$B71,1,0)*IF('Shoppable Services'!$C$4=$A71,1,0)*IF('Shoppable Services'!$B$4=N$52,N20,0)</f>
        <v>0</v>
      </c>
      <c r="O71" s="4">
        <f>IF('Shoppable Services'!$F$4=$D71,1,0)*IF('Shoppable Services'!$E$4=$C71,1,0)*IF('Shoppable Services'!$D$4=$B71,1,0)*IF('Shoppable Services'!$C$4=$A71,1,0)*IF('Shoppable Services'!$B$4=O$52,O20,0)</f>
        <v>0</v>
      </c>
      <c r="P71" s="4">
        <f>IF('Shoppable Services'!$F$4=$D71,1,0)*IF('Shoppable Services'!$E$4=$C71,1,0)*IF('Shoppable Services'!$D$4=$B71,1,0)*IF('Shoppable Services'!$C$4=$A71,1,0)*IF('Shoppable Services'!$B$4=P$52,P20,0)</f>
        <v>0</v>
      </c>
      <c r="Q71" s="4">
        <f>IF('Shoppable Services'!$F$4=$D71,1,0)*IF('Shoppable Services'!$E$4=$C71,1,0)*IF('Shoppable Services'!$D$4=$B71,1,0)*IF('Shoppable Services'!$C$4=$A71,1,0)*IF('Shoppable Services'!$B$4=Q$52,Q20,0)</f>
        <v>0</v>
      </c>
      <c r="R71" s="4">
        <f>IF('Shoppable Services'!$F$4=$D71,1,0)*IF('Shoppable Services'!$E$4=$C71,1,0)*IF('Shoppable Services'!$D$4=$B71,1,0)*IF('Shoppable Services'!$C$4=$A71,1,0)*IF('Shoppable Services'!$B$4=R$52,R20,0)</f>
        <v>0</v>
      </c>
      <c r="S71" s="4">
        <f>IF('Shoppable Services'!$F$4=$D71,1,0)*IF('Shoppable Services'!$E$4=$C71,1,0)*IF('Shoppable Services'!$D$4=$B71,1,0)*IF('Shoppable Services'!$C$4=$A71,1,0)*IF('Shoppable Services'!$B$4=S$52,S20,0)</f>
        <v>0</v>
      </c>
      <c r="T71" s="4">
        <f>IF('Shoppable Services'!$F$4=$D71,1,0)*IF('Shoppable Services'!$E$4=$C71,1,0)*IF('Shoppable Services'!$D$4=$B71,1,0)*IF('Shoppable Services'!$C$4=$A71,1,0)*IF('Shoppable Services'!$B$4=T$52,T20,0)</f>
        <v>0</v>
      </c>
      <c r="U71" s="4">
        <f>IF('Shoppable Services'!$F$4=$D71,1,0)*IF('Shoppable Services'!$E$4=$C71,1,0)*IF('Shoppable Services'!$D$4=$B71,1,0)*IF('Shoppable Services'!$C$4=$A71,1,0)*IF('Shoppable Services'!$B$4=U$52,U20,0)</f>
        <v>0</v>
      </c>
      <c r="V71" s="4">
        <f>IF('Shoppable Services'!$F$4=$D71,1,0)*IF('Shoppable Services'!$E$4=$C71,1,0)*IF('Shoppable Services'!$D$4=$B71,1,0)*IF('Shoppable Services'!$C$4=$A71,1,0)*IF('Shoppable Services'!$B$4=V$52,V20,0)</f>
        <v>0</v>
      </c>
      <c r="W71" s="4">
        <f>IF('Shoppable Services'!$F$4=$D71,1,0)*IF('Shoppable Services'!$E$4=$C71,1,0)*IF('Shoppable Services'!$D$4=$B71,1,0)*IF('Shoppable Services'!$C$4=$A71,1,0)*IF('Shoppable Services'!$B$4=W$52,W20,0)</f>
        <v>0</v>
      </c>
      <c r="X71" s="4">
        <f>IF('Shoppable Services'!$F$4=$D71,1,0)*IF('Shoppable Services'!$E$4=$C71,1,0)*IF('Shoppable Services'!$D$4=$B71,1,0)*IF('Shoppable Services'!$C$4=$A71,1,0)*IF('Shoppable Services'!$B$4=X$52,X20,0)</f>
        <v>0</v>
      </c>
      <c r="Y71" s="4">
        <f>IF('Shoppable Services'!$F$4=$D71,1,0)*IF('Shoppable Services'!$E$4=$C71,1,0)*IF('Shoppable Services'!$D$4=$B71,1,0)*IF('Shoppable Services'!$C$4=$A71,1,0)*IF('Shoppable Services'!$B$4=Y$52,Y20,0)</f>
        <v>0</v>
      </c>
      <c r="Z71" s="4">
        <f>IF('Shoppable Services'!$F$4=$D71,1,0)*IF('Shoppable Services'!$E$4=$C71,1,0)*IF('Shoppable Services'!$D$4=$B71,1,0)*IF('Shoppable Services'!$C$4=$A71,1,0)*IF('Shoppable Services'!$B$4=Z$52,Z20,0)</f>
        <v>0</v>
      </c>
      <c r="AA71" s="4">
        <f>IF('Shoppable Services'!$F$4=$D71,1,0)*IF('Shoppable Services'!$E$4=$C71,1,0)*IF('Shoppable Services'!$D$4=$B71,1,0)*IF('Shoppable Services'!$C$4=$A71,1,0)*IF('Shoppable Services'!$B$4=AA$52,AA20,0)</f>
        <v>0</v>
      </c>
      <c r="AB71" s="4">
        <f>IF('Shoppable Services'!$F$4=$D71,1,0)*IF('Shoppable Services'!$E$4=$C71,1,0)*IF('Shoppable Services'!$D$4=$B71,1,0)*IF('Shoppable Services'!$C$4=$A71,1,0)*IF('Shoppable Services'!$B$4=AB$52,AB20,0)</f>
        <v>0</v>
      </c>
      <c r="AC71" s="4">
        <f>IF('Shoppable Services'!$F$4=$D71,1,0)*IF('Shoppable Services'!$E$4=$C71,1,0)*IF('Shoppable Services'!$D$4=$B71,1,0)*IF('Shoppable Services'!$C$4=$A71,1,0)*IF('Shoppable Services'!$B$4=AC$52,AC20,0)</f>
        <v>0</v>
      </c>
      <c r="AD71" s="4">
        <f>IF('Shoppable Services'!$F$4=$D71,1,0)*IF('Shoppable Services'!$E$4=$C71,1,0)*IF('Shoppable Services'!$D$4=$B71,1,0)*IF('Shoppable Services'!$C$4=$A71,1,0)*IF('Shoppable Services'!$B$4=AD$52,AD20,0)</f>
        <v>0</v>
      </c>
      <c r="AE71" s="4">
        <f>IF('Shoppable Services'!$F$4=$D71,1,0)*IF('Shoppable Services'!$E$4=$C71,1,0)*IF('Shoppable Services'!$D$4=$B71,1,0)*IF('Shoppable Services'!$C$4=$A71,1,0)*IF('Shoppable Services'!$B$4=AE$52,AE20,0)</f>
        <v>0</v>
      </c>
      <c r="AF71" s="4">
        <f>IF('Shoppable Services'!$F$4=$D71,1,0)*IF('Shoppable Services'!$E$4=$C71,1,0)*IF('Shoppable Services'!$D$4=$B71,1,0)*IF('Shoppable Services'!$C$4=$A71,1,0)*IF('Shoppable Services'!$B$4=AF$52,AF20,0)</f>
        <v>0</v>
      </c>
      <c r="AG71" s="4">
        <f>IF('Shoppable Services'!$F$4=$D71,1,0)*IF('Shoppable Services'!$E$4=$C71,1,0)*IF('Shoppable Services'!$D$4=$B71,1,0)*IF('Shoppable Services'!$C$4=$A71,1,0)*IF('Shoppable Services'!$B$4=AG$52,AG20,0)</f>
        <v>0</v>
      </c>
      <c r="AH71" s="4">
        <f>IF('Shoppable Services'!$F$4=$D71,1,0)*IF('Shoppable Services'!$E$4=$C71,1,0)*IF('Shoppable Services'!$D$4=$B71,1,0)*IF('Shoppable Services'!$C$4=$A71,1,0)*IF('Shoppable Services'!$B$4=AH$52,AH20,0)</f>
        <v>0</v>
      </c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51">
      <c r="A72" t="s">
        <v>23</v>
      </c>
      <c r="B72" t="s">
        <v>62</v>
      </c>
      <c r="C72" t="s">
        <v>33</v>
      </c>
      <c r="D72" t="s">
        <v>9</v>
      </c>
      <c r="E72" s="4">
        <f>IF('Shoppable Services'!$F$4=$D72,1,0)*IF('Shoppable Services'!$E$4=$C72,1,0)*IF('Shoppable Services'!$D$4=$B72,1,0)*IF('Shoppable Services'!$C$4=$A72,1,0)*$E21</f>
        <v>0</v>
      </c>
      <c r="F72" s="4">
        <f>IF('Shoppable Services'!$F$4=$D72,1,0)*IF('Shoppable Services'!$E$4=$C72,1,0)*IF('Shoppable Services'!$D$4=$B72,1,0)*IF('Shoppable Services'!$C$4=$A72,1,0)*$F21</f>
        <v>0</v>
      </c>
      <c r="G72" s="4">
        <f>IF('Shoppable Services'!$F$4=$D72,1,0)*IF('Shoppable Services'!$E$4=$C72,1,0)*IF('Shoppable Services'!$D$4=$B72,1,0)*IF('Shoppable Services'!$C$4=$A72,1,0)*$G21</f>
        <v>0</v>
      </c>
      <c r="H72" s="4">
        <f>IF('Shoppable Services'!$F$4=$D72,1,0)*IF('Shoppable Services'!$E$4=$C72,1,0)*IF('Shoppable Services'!$D$4=$B72,1,0)*IF('Shoppable Services'!$C$4=$A72,1,0)*$H21</f>
        <v>0</v>
      </c>
      <c r="I72" s="4">
        <f>IF('Shoppable Services'!$F$4=$D72,1,0)*IF('Shoppable Services'!$E$4=$C72,1,0)*IF('Shoppable Services'!$D$4=$B72,1,0)*IF('Shoppable Services'!$C$4=$A72,1,0)*$I21</f>
        <v>0</v>
      </c>
      <c r="J72" s="4">
        <f>IF('Shoppable Services'!$F$4=$D72,1,0)*IF('Shoppable Services'!$E$4=$C72,1,0)*IF('Shoppable Services'!$D$4=$B72,1,0)*IF('Shoppable Services'!$C$4=$A72,1,0)*IF('Shoppable Services'!$B$4=J$52,J21,0)</f>
        <v>0</v>
      </c>
      <c r="K72" s="4">
        <f>IF('Shoppable Services'!$F$4=$D72,1,0)*IF('Shoppable Services'!$E$4=$C72,1,0)*IF('Shoppable Services'!$D$4=$B72,1,0)*IF('Shoppable Services'!$C$4=$A72,1,0)*IF('Shoppable Services'!$B$4=K$52,K21,0)</f>
        <v>0</v>
      </c>
      <c r="L72" s="4">
        <f>IF('Shoppable Services'!$F$4=$D72,1,0)*IF('Shoppable Services'!$E$4=$C72,1,0)*IF('Shoppable Services'!$D$4=$B72,1,0)*IF('Shoppable Services'!$C$4=$A72,1,0)*IF('Shoppable Services'!$B$4=L$52,L21,0)</f>
        <v>0</v>
      </c>
      <c r="M72" s="4">
        <f>IF('Shoppable Services'!$F$4=$D72,1,0)*IF('Shoppable Services'!$E$4=$C72,1,0)*IF('Shoppable Services'!$D$4=$B72,1,0)*IF('Shoppable Services'!$C$4=$A72,1,0)*IF('Shoppable Services'!$B$4=M$52,M21,0)</f>
        <v>0</v>
      </c>
      <c r="N72" s="4">
        <f>IF('Shoppable Services'!$F$4=$D72,1,0)*IF('Shoppable Services'!$E$4=$C72,1,0)*IF('Shoppable Services'!$D$4=$B72,1,0)*IF('Shoppable Services'!$C$4=$A72,1,0)*IF('Shoppable Services'!$B$4=N$52,N21,0)</f>
        <v>0</v>
      </c>
      <c r="O72" s="4">
        <f>IF('Shoppable Services'!$F$4=$D72,1,0)*IF('Shoppable Services'!$E$4=$C72,1,0)*IF('Shoppable Services'!$D$4=$B72,1,0)*IF('Shoppable Services'!$C$4=$A72,1,0)*IF('Shoppable Services'!$B$4=O$52,O21,0)</f>
        <v>0</v>
      </c>
      <c r="P72" s="4">
        <f>IF('Shoppable Services'!$F$4=$D72,1,0)*IF('Shoppable Services'!$E$4=$C72,1,0)*IF('Shoppable Services'!$D$4=$B72,1,0)*IF('Shoppable Services'!$C$4=$A72,1,0)*IF('Shoppable Services'!$B$4=P$52,P21,0)</f>
        <v>0</v>
      </c>
      <c r="Q72" s="4">
        <f>IF('Shoppable Services'!$F$4=$D72,1,0)*IF('Shoppable Services'!$E$4=$C72,1,0)*IF('Shoppable Services'!$D$4=$B72,1,0)*IF('Shoppable Services'!$C$4=$A72,1,0)*IF('Shoppable Services'!$B$4=Q$52,Q21,0)</f>
        <v>0</v>
      </c>
      <c r="R72" s="4">
        <f>IF('Shoppable Services'!$F$4=$D72,1,0)*IF('Shoppable Services'!$E$4=$C72,1,0)*IF('Shoppable Services'!$D$4=$B72,1,0)*IF('Shoppable Services'!$C$4=$A72,1,0)*IF('Shoppable Services'!$B$4=R$52,R21,0)</f>
        <v>0</v>
      </c>
      <c r="S72" s="4">
        <f>IF('Shoppable Services'!$F$4=$D72,1,0)*IF('Shoppable Services'!$E$4=$C72,1,0)*IF('Shoppable Services'!$D$4=$B72,1,0)*IF('Shoppable Services'!$C$4=$A72,1,0)*IF('Shoppable Services'!$B$4=S$52,S21,0)</f>
        <v>0</v>
      </c>
      <c r="T72" s="4">
        <f>IF('Shoppable Services'!$F$4=$D72,1,0)*IF('Shoppable Services'!$E$4=$C72,1,0)*IF('Shoppable Services'!$D$4=$B72,1,0)*IF('Shoppable Services'!$C$4=$A72,1,0)*IF('Shoppable Services'!$B$4=T$52,T21,0)</f>
        <v>0</v>
      </c>
      <c r="U72" s="4">
        <f>IF('Shoppable Services'!$F$4=$D72,1,0)*IF('Shoppable Services'!$E$4=$C72,1,0)*IF('Shoppable Services'!$D$4=$B72,1,0)*IF('Shoppable Services'!$C$4=$A72,1,0)*IF('Shoppable Services'!$B$4=U$52,U21,0)</f>
        <v>0</v>
      </c>
      <c r="V72" s="4">
        <f>IF('Shoppable Services'!$F$4=$D72,1,0)*IF('Shoppable Services'!$E$4=$C72,1,0)*IF('Shoppable Services'!$D$4=$B72,1,0)*IF('Shoppable Services'!$C$4=$A72,1,0)*IF('Shoppable Services'!$B$4=V$52,V21,0)</f>
        <v>0</v>
      </c>
      <c r="W72" s="4">
        <f>IF('Shoppable Services'!$F$4=$D72,1,0)*IF('Shoppable Services'!$E$4=$C72,1,0)*IF('Shoppable Services'!$D$4=$B72,1,0)*IF('Shoppable Services'!$C$4=$A72,1,0)*IF('Shoppable Services'!$B$4=W$52,W21,0)</f>
        <v>0</v>
      </c>
      <c r="X72" s="4">
        <f>IF('Shoppable Services'!$F$4=$D72,1,0)*IF('Shoppable Services'!$E$4=$C72,1,0)*IF('Shoppable Services'!$D$4=$B72,1,0)*IF('Shoppable Services'!$C$4=$A72,1,0)*IF('Shoppable Services'!$B$4=X$52,X21,0)</f>
        <v>0</v>
      </c>
      <c r="Y72" s="4">
        <f>IF('Shoppable Services'!$F$4=$D72,1,0)*IF('Shoppable Services'!$E$4=$C72,1,0)*IF('Shoppable Services'!$D$4=$B72,1,0)*IF('Shoppable Services'!$C$4=$A72,1,0)*IF('Shoppable Services'!$B$4=Y$52,Y21,0)</f>
        <v>0</v>
      </c>
      <c r="Z72" s="4">
        <f>IF('Shoppable Services'!$F$4=$D72,1,0)*IF('Shoppable Services'!$E$4=$C72,1,0)*IF('Shoppable Services'!$D$4=$B72,1,0)*IF('Shoppable Services'!$C$4=$A72,1,0)*IF('Shoppable Services'!$B$4=Z$52,Z21,0)</f>
        <v>0</v>
      </c>
      <c r="AA72" s="4">
        <f>IF('Shoppable Services'!$F$4=$D72,1,0)*IF('Shoppable Services'!$E$4=$C72,1,0)*IF('Shoppable Services'!$D$4=$B72,1,0)*IF('Shoppable Services'!$C$4=$A72,1,0)*IF('Shoppable Services'!$B$4=AA$52,AA21,0)</f>
        <v>0</v>
      </c>
      <c r="AB72" s="4">
        <f>IF('Shoppable Services'!$F$4=$D72,1,0)*IF('Shoppable Services'!$E$4=$C72,1,0)*IF('Shoppable Services'!$D$4=$B72,1,0)*IF('Shoppable Services'!$C$4=$A72,1,0)*IF('Shoppable Services'!$B$4=AB$52,AB21,0)</f>
        <v>0</v>
      </c>
      <c r="AC72" s="4">
        <f>IF('Shoppable Services'!$F$4=$D72,1,0)*IF('Shoppable Services'!$E$4=$C72,1,0)*IF('Shoppable Services'!$D$4=$B72,1,0)*IF('Shoppable Services'!$C$4=$A72,1,0)*IF('Shoppable Services'!$B$4=AC$52,AC21,0)</f>
        <v>0</v>
      </c>
      <c r="AD72" s="4">
        <f>IF('Shoppable Services'!$F$4=$D72,1,0)*IF('Shoppable Services'!$E$4=$C72,1,0)*IF('Shoppable Services'!$D$4=$B72,1,0)*IF('Shoppable Services'!$C$4=$A72,1,0)*IF('Shoppable Services'!$B$4=AD$52,AD21,0)</f>
        <v>0</v>
      </c>
      <c r="AE72" s="4">
        <f>IF('Shoppable Services'!$F$4=$D72,1,0)*IF('Shoppable Services'!$E$4=$C72,1,0)*IF('Shoppable Services'!$D$4=$B72,1,0)*IF('Shoppable Services'!$C$4=$A72,1,0)*IF('Shoppable Services'!$B$4=AE$52,AE21,0)</f>
        <v>0</v>
      </c>
      <c r="AF72" s="4">
        <f>IF('Shoppable Services'!$F$4=$D72,1,0)*IF('Shoppable Services'!$E$4=$C72,1,0)*IF('Shoppable Services'!$D$4=$B72,1,0)*IF('Shoppable Services'!$C$4=$A72,1,0)*IF('Shoppable Services'!$B$4=AF$52,AF21,0)</f>
        <v>0</v>
      </c>
      <c r="AG72" s="4">
        <f>IF('Shoppable Services'!$F$4=$D72,1,0)*IF('Shoppable Services'!$E$4=$C72,1,0)*IF('Shoppable Services'!$D$4=$B72,1,0)*IF('Shoppable Services'!$C$4=$A72,1,0)*IF('Shoppable Services'!$B$4=AG$52,AG21,0)</f>
        <v>0</v>
      </c>
      <c r="AH72" s="4">
        <f>IF('Shoppable Services'!$F$4=$D72,1,0)*IF('Shoppable Services'!$E$4=$C72,1,0)*IF('Shoppable Services'!$D$4=$B72,1,0)*IF('Shoppable Services'!$C$4=$A72,1,0)*IF('Shoppable Services'!$B$4=AH$52,AH21,0)</f>
        <v>0</v>
      </c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51">
      <c r="A73" t="s">
        <v>23</v>
      </c>
      <c r="B73" t="s">
        <v>24</v>
      </c>
      <c r="C73" t="s">
        <v>31</v>
      </c>
      <c r="D73" t="s">
        <v>9</v>
      </c>
      <c r="E73" s="4">
        <f>IF('Shoppable Services'!$F$4=$D73,1,0)*IF('Shoppable Services'!$E$4=$C73,1,0)*IF('Shoppable Services'!$D$4=$B73,1,0)*IF('Shoppable Services'!$C$4=$A73,1,0)*$E22</f>
        <v>0</v>
      </c>
      <c r="F73" s="4">
        <f>IF('Shoppable Services'!$F$4=$D73,1,0)*IF('Shoppable Services'!$E$4=$C73,1,0)*IF('Shoppable Services'!$D$4=$B73,1,0)*IF('Shoppable Services'!$C$4=$A73,1,0)*$F22</f>
        <v>0</v>
      </c>
      <c r="G73" s="4">
        <f>IF('Shoppable Services'!$F$4=$D73,1,0)*IF('Shoppable Services'!$E$4=$C73,1,0)*IF('Shoppable Services'!$D$4=$B73,1,0)*IF('Shoppable Services'!$C$4=$A73,1,0)*$G22</f>
        <v>0</v>
      </c>
      <c r="H73" s="4">
        <f>IF('Shoppable Services'!$F$4=$D73,1,0)*IF('Shoppable Services'!$E$4=$C73,1,0)*IF('Shoppable Services'!$D$4=$B73,1,0)*IF('Shoppable Services'!$C$4=$A73,1,0)*$H22</f>
        <v>0</v>
      </c>
      <c r="I73" s="4">
        <f>IF('Shoppable Services'!$F$4=$D73,1,0)*IF('Shoppable Services'!$E$4=$C73,1,0)*IF('Shoppable Services'!$D$4=$B73,1,0)*IF('Shoppable Services'!$C$4=$A73,1,0)*$I22</f>
        <v>0</v>
      </c>
      <c r="J73" s="4">
        <f>IF('Shoppable Services'!$F$4=$D73,1,0)*IF('Shoppable Services'!$E$4=$C73,1,0)*IF('Shoppable Services'!$D$4=$B73,1,0)*IF('Shoppable Services'!$C$4=$A73,1,0)*IF('Shoppable Services'!$B$4=J$52,J22,0)</f>
        <v>0</v>
      </c>
      <c r="K73" s="4">
        <f>IF('Shoppable Services'!$F$4=$D73,1,0)*IF('Shoppable Services'!$E$4=$C73,1,0)*IF('Shoppable Services'!$D$4=$B73,1,0)*IF('Shoppable Services'!$C$4=$A73,1,0)*IF('Shoppable Services'!$B$4=K$52,K22,0)</f>
        <v>0</v>
      </c>
      <c r="L73" s="4">
        <f>IF('Shoppable Services'!$F$4=$D73,1,0)*IF('Shoppable Services'!$E$4=$C73,1,0)*IF('Shoppable Services'!$D$4=$B73,1,0)*IF('Shoppable Services'!$C$4=$A73,1,0)*IF('Shoppable Services'!$B$4=L$52,L22,0)</f>
        <v>0</v>
      </c>
      <c r="M73" s="4">
        <f>IF('Shoppable Services'!$F$4=$D73,1,0)*IF('Shoppable Services'!$E$4=$C73,1,0)*IF('Shoppable Services'!$D$4=$B73,1,0)*IF('Shoppable Services'!$C$4=$A73,1,0)*IF('Shoppable Services'!$B$4=M$52,M22,0)</f>
        <v>0</v>
      </c>
      <c r="N73" s="4">
        <f>IF('Shoppable Services'!$F$4=$D73,1,0)*IF('Shoppable Services'!$E$4=$C73,1,0)*IF('Shoppable Services'!$D$4=$B73,1,0)*IF('Shoppable Services'!$C$4=$A73,1,0)*IF('Shoppable Services'!$B$4=N$52,N22,0)</f>
        <v>0</v>
      </c>
      <c r="O73" s="4">
        <f>IF('Shoppable Services'!$F$4=$D73,1,0)*IF('Shoppable Services'!$E$4=$C73,1,0)*IF('Shoppable Services'!$D$4=$B73,1,0)*IF('Shoppable Services'!$C$4=$A73,1,0)*IF('Shoppable Services'!$B$4=O$52,O22,0)</f>
        <v>0</v>
      </c>
      <c r="P73" s="4">
        <f>IF('Shoppable Services'!$F$4=$D73,1,0)*IF('Shoppable Services'!$E$4=$C73,1,0)*IF('Shoppable Services'!$D$4=$B73,1,0)*IF('Shoppable Services'!$C$4=$A73,1,0)*IF('Shoppable Services'!$B$4=P$52,P22,0)</f>
        <v>0</v>
      </c>
      <c r="Q73" s="4">
        <f>IF('Shoppable Services'!$F$4=$D73,1,0)*IF('Shoppable Services'!$E$4=$C73,1,0)*IF('Shoppable Services'!$D$4=$B73,1,0)*IF('Shoppable Services'!$C$4=$A73,1,0)*IF('Shoppable Services'!$B$4=Q$52,Q22,0)</f>
        <v>0</v>
      </c>
      <c r="R73" s="4">
        <f>IF('Shoppable Services'!$F$4=$D73,1,0)*IF('Shoppable Services'!$E$4=$C73,1,0)*IF('Shoppable Services'!$D$4=$B73,1,0)*IF('Shoppable Services'!$C$4=$A73,1,0)*IF('Shoppable Services'!$B$4=R$52,R22,0)</f>
        <v>0</v>
      </c>
      <c r="S73" s="4">
        <f>IF('Shoppable Services'!$F$4=$D73,1,0)*IF('Shoppable Services'!$E$4=$C73,1,0)*IF('Shoppable Services'!$D$4=$B73,1,0)*IF('Shoppable Services'!$C$4=$A73,1,0)*IF('Shoppable Services'!$B$4=S$52,S22,0)</f>
        <v>0</v>
      </c>
      <c r="T73" s="4">
        <f>IF('Shoppable Services'!$F$4=$D73,1,0)*IF('Shoppable Services'!$E$4=$C73,1,0)*IF('Shoppable Services'!$D$4=$B73,1,0)*IF('Shoppable Services'!$C$4=$A73,1,0)*IF('Shoppable Services'!$B$4=T$52,T22,0)</f>
        <v>0</v>
      </c>
      <c r="U73" s="4">
        <f>IF('Shoppable Services'!$F$4=$D73,1,0)*IF('Shoppable Services'!$E$4=$C73,1,0)*IF('Shoppable Services'!$D$4=$B73,1,0)*IF('Shoppable Services'!$C$4=$A73,1,0)*IF('Shoppable Services'!$B$4=U$52,U22,0)</f>
        <v>0</v>
      </c>
      <c r="V73" s="4">
        <f>IF('Shoppable Services'!$F$4=$D73,1,0)*IF('Shoppable Services'!$E$4=$C73,1,0)*IF('Shoppable Services'!$D$4=$B73,1,0)*IF('Shoppable Services'!$C$4=$A73,1,0)*IF('Shoppable Services'!$B$4=V$52,V22,0)</f>
        <v>0</v>
      </c>
      <c r="W73" s="4">
        <f>IF('Shoppable Services'!$F$4=$D73,1,0)*IF('Shoppable Services'!$E$4=$C73,1,0)*IF('Shoppable Services'!$D$4=$B73,1,0)*IF('Shoppable Services'!$C$4=$A73,1,0)*IF('Shoppable Services'!$B$4=W$52,W22,0)</f>
        <v>0</v>
      </c>
      <c r="X73" s="4">
        <f>IF('Shoppable Services'!$F$4=$D73,1,0)*IF('Shoppable Services'!$E$4=$C73,1,0)*IF('Shoppable Services'!$D$4=$B73,1,0)*IF('Shoppable Services'!$C$4=$A73,1,0)*IF('Shoppable Services'!$B$4=X$52,X22,0)</f>
        <v>0</v>
      </c>
      <c r="Y73" s="4">
        <f>IF('Shoppable Services'!$F$4=$D73,1,0)*IF('Shoppable Services'!$E$4=$C73,1,0)*IF('Shoppable Services'!$D$4=$B73,1,0)*IF('Shoppable Services'!$C$4=$A73,1,0)*IF('Shoppable Services'!$B$4=Y$52,Y22,0)</f>
        <v>0</v>
      </c>
      <c r="Z73" s="4">
        <f>IF('Shoppable Services'!$F$4=$D73,1,0)*IF('Shoppable Services'!$E$4=$C73,1,0)*IF('Shoppable Services'!$D$4=$B73,1,0)*IF('Shoppable Services'!$C$4=$A73,1,0)*IF('Shoppable Services'!$B$4=Z$52,Z22,0)</f>
        <v>0</v>
      </c>
      <c r="AA73" s="4">
        <f>IF('Shoppable Services'!$F$4=$D73,1,0)*IF('Shoppable Services'!$E$4=$C73,1,0)*IF('Shoppable Services'!$D$4=$B73,1,0)*IF('Shoppable Services'!$C$4=$A73,1,0)*IF('Shoppable Services'!$B$4=AA$52,AA22,0)</f>
        <v>0</v>
      </c>
      <c r="AB73" s="4">
        <f>IF('Shoppable Services'!$F$4=$D73,1,0)*IF('Shoppable Services'!$E$4=$C73,1,0)*IF('Shoppable Services'!$D$4=$B73,1,0)*IF('Shoppable Services'!$C$4=$A73,1,0)*IF('Shoppable Services'!$B$4=AB$52,AB22,0)</f>
        <v>0</v>
      </c>
      <c r="AC73" s="4">
        <f>IF('Shoppable Services'!$F$4=$D73,1,0)*IF('Shoppable Services'!$E$4=$C73,1,0)*IF('Shoppable Services'!$D$4=$B73,1,0)*IF('Shoppable Services'!$C$4=$A73,1,0)*IF('Shoppable Services'!$B$4=AC$52,AC22,0)</f>
        <v>0</v>
      </c>
      <c r="AD73" s="4">
        <f>IF('Shoppable Services'!$F$4=$D73,1,0)*IF('Shoppable Services'!$E$4=$C73,1,0)*IF('Shoppable Services'!$D$4=$B73,1,0)*IF('Shoppable Services'!$C$4=$A73,1,0)*IF('Shoppable Services'!$B$4=AD$52,AD22,0)</f>
        <v>0</v>
      </c>
      <c r="AE73" s="4">
        <f>IF('Shoppable Services'!$F$4=$D73,1,0)*IF('Shoppable Services'!$E$4=$C73,1,0)*IF('Shoppable Services'!$D$4=$B73,1,0)*IF('Shoppable Services'!$C$4=$A73,1,0)*IF('Shoppable Services'!$B$4=AE$52,AE22,0)</f>
        <v>0</v>
      </c>
      <c r="AF73" s="4">
        <f>IF('Shoppable Services'!$F$4=$D73,1,0)*IF('Shoppable Services'!$E$4=$C73,1,0)*IF('Shoppable Services'!$D$4=$B73,1,0)*IF('Shoppable Services'!$C$4=$A73,1,0)*IF('Shoppable Services'!$B$4=AF$52,AF22,0)</f>
        <v>0</v>
      </c>
      <c r="AG73" s="4">
        <f>IF('Shoppable Services'!$F$4=$D73,1,0)*IF('Shoppable Services'!$E$4=$C73,1,0)*IF('Shoppable Services'!$D$4=$B73,1,0)*IF('Shoppable Services'!$C$4=$A73,1,0)*IF('Shoppable Services'!$B$4=AG$52,AG22,0)</f>
        <v>0</v>
      </c>
      <c r="AH73" s="4">
        <f>IF('Shoppable Services'!$F$4=$D73,1,0)*IF('Shoppable Services'!$E$4=$C73,1,0)*IF('Shoppable Services'!$D$4=$B73,1,0)*IF('Shoppable Services'!$C$4=$A73,1,0)*IF('Shoppable Services'!$B$4=AH$52,AH22,0)</f>
        <v>0</v>
      </c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51">
      <c r="A74" t="s">
        <v>23</v>
      </c>
      <c r="B74" t="s">
        <v>24</v>
      </c>
      <c r="C74" t="s">
        <v>33</v>
      </c>
      <c r="D74" t="s">
        <v>9</v>
      </c>
      <c r="E74" s="4">
        <f>IF('Shoppable Services'!$F$4=$D74,1,0)*IF('Shoppable Services'!$E$4=$C74,1,0)*IF('Shoppable Services'!$D$4=$B74,1,0)*IF('Shoppable Services'!$C$4=$A74,1,0)*$E23</f>
        <v>0</v>
      </c>
      <c r="F74" s="4">
        <f>IF('Shoppable Services'!$F$4=$D74,1,0)*IF('Shoppable Services'!$E$4=$C74,1,0)*IF('Shoppable Services'!$D$4=$B74,1,0)*IF('Shoppable Services'!$C$4=$A74,1,0)*$F23</f>
        <v>0</v>
      </c>
      <c r="G74" s="4">
        <f>IF('Shoppable Services'!$F$4=$D74,1,0)*IF('Shoppable Services'!$E$4=$C74,1,0)*IF('Shoppable Services'!$D$4=$B74,1,0)*IF('Shoppable Services'!$C$4=$A74,1,0)*$G23</f>
        <v>0</v>
      </c>
      <c r="H74" s="4">
        <f>IF('Shoppable Services'!$F$4=$D74,1,0)*IF('Shoppable Services'!$E$4=$C74,1,0)*IF('Shoppable Services'!$D$4=$B74,1,0)*IF('Shoppable Services'!$C$4=$A74,1,0)*$H23</f>
        <v>0</v>
      </c>
      <c r="I74" s="4">
        <f>IF('Shoppable Services'!$F$4=$D74,1,0)*IF('Shoppable Services'!$E$4=$C74,1,0)*IF('Shoppable Services'!$D$4=$B74,1,0)*IF('Shoppable Services'!$C$4=$A74,1,0)*$I23</f>
        <v>0</v>
      </c>
      <c r="J74" s="4">
        <f>IF('Shoppable Services'!$F$4=$D74,1,0)*IF('Shoppable Services'!$E$4=$C74,1,0)*IF('Shoppable Services'!$D$4=$B74,1,0)*IF('Shoppable Services'!$C$4=$A74,1,0)*IF('Shoppable Services'!$B$4=J$52,J23,0)</f>
        <v>0</v>
      </c>
      <c r="K74" s="4">
        <f>IF('Shoppable Services'!$F$4=$D74,1,0)*IF('Shoppable Services'!$E$4=$C74,1,0)*IF('Shoppable Services'!$D$4=$B74,1,0)*IF('Shoppable Services'!$C$4=$A74,1,0)*IF('Shoppable Services'!$B$4=K$52,K23,0)</f>
        <v>0</v>
      </c>
      <c r="L74" s="4">
        <f>IF('Shoppable Services'!$F$4=$D74,1,0)*IF('Shoppable Services'!$E$4=$C74,1,0)*IF('Shoppable Services'!$D$4=$B74,1,0)*IF('Shoppable Services'!$C$4=$A74,1,0)*IF('Shoppable Services'!$B$4=L$52,L23,0)</f>
        <v>0</v>
      </c>
      <c r="M74" s="4">
        <f>IF('Shoppable Services'!$F$4=$D74,1,0)*IF('Shoppable Services'!$E$4=$C74,1,0)*IF('Shoppable Services'!$D$4=$B74,1,0)*IF('Shoppable Services'!$C$4=$A74,1,0)*IF('Shoppable Services'!$B$4=M$52,M23,0)</f>
        <v>0</v>
      </c>
      <c r="N74" s="4">
        <f>IF('Shoppable Services'!$F$4=$D74,1,0)*IF('Shoppable Services'!$E$4=$C74,1,0)*IF('Shoppable Services'!$D$4=$B74,1,0)*IF('Shoppable Services'!$C$4=$A74,1,0)*IF('Shoppable Services'!$B$4=N$52,N23,0)</f>
        <v>0</v>
      </c>
      <c r="O74" s="4">
        <f>IF('Shoppable Services'!$F$4=$D74,1,0)*IF('Shoppable Services'!$E$4=$C74,1,0)*IF('Shoppable Services'!$D$4=$B74,1,0)*IF('Shoppable Services'!$C$4=$A74,1,0)*IF('Shoppable Services'!$B$4=O$52,O23,0)</f>
        <v>0</v>
      </c>
      <c r="P74" s="4">
        <f>IF('Shoppable Services'!$F$4=$D74,1,0)*IF('Shoppable Services'!$E$4=$C74,1,0)*IF('Shoppable Services'!$D$4=$B74,1,0)*IF('Shoppable Services'!$C$4=$A74,1,0)*IF('Shoppable Services'!$B$4=P$52,P23,0)</f>
        <v>0</v>
      </c>
      <c r="Q74" s="4">
        <f>IF('Shoppable Services'!$F$4=$D74,1,0)*IF('Shoppable Services'!$E$4=$C74,1,0)*IF('Shoppable Services'!$D$4=$B74,1,0)*IF('Shoppable Services'!$C$4=$A74,1,0)*IF('Shoppable Services'!$B$4=Q$52,Q23,0)</f>
        <v>0</v>
      </c>
      <c r="R74" s="4">
        <f>IF('Shoppable Services'!$F$4=$D74,1,0)*IF('Shoppable Services'!$E$4=$C74,1,0)*IF('Shoppable Services'!$D$4=$B74,1,0)*IF('Shoppable Services'!$C$4=$A74,1,0)*IF('Shoppable Services'!$B$4=R$52,R23,0)</f>
        <v>0</v>
      </c>
      <c r="S74" s="4">
        <f>IF('Shoppable Services'!$F$4=$D74,1,0)*IF('Shoppable Services'!$E$4=$C74,1,0)*IF('Shoppable Services'!$D$4=$B74,1,0)*IF('Shoppable Services'!$C$4=$A74,1,0)*IF('Shoppable Services'!$B$4=S$52,S23,0)</f>
        <v>0</v>
      </c>
      <c r="T74" s="4">
        <f>IF('Shoppable Services'!$F$4=$D74,1,0)*IF('Shoppable Services'!$E$4=$C74,1,0)*IF('Shoppable Services'!$D$4=$B74,1,0)*IF('Shoppable Services'!$C$4=$A74,1,0)*IF('Shoppable Services'!$B$4=T$52,T23,0)</f>
        <v>0</v>
      </c>
      <c r="U74" s="4">
        <f>IF('Shoppable Services'!$F$4=$D74,1,0)*IF('Shoppable Services'!$E$4=$C74,1,0)*IF('Shoppable Services'!$D$4=$B74,1,0)*IF('Shoppable Services'!$C$4=$A74,1,0)*IF('Shoppable Services'!$B$4=U$52,U23,0)</f>
        <v>0</v>
      </c>
      <c r="V74" s="4">
        <f>IF('Shoppable Services'!$F$4=$D74,1,0)*IF('Shoppable Services'!$E$4=$C74,1,0)*IF('Shoppable Services'!$D$4=$B74,1,0)*IF('Shoppable Services'!$C$4=$A74,1,0)*IF('Shoppable Services'!$B$4=V$52,V23,0)</f>
        <v>0</v>
      </c>
      <c r="W74" s="4">
        <f>IF('Shoppable Services'!$F$4=$D74,1,0)*IF('Shoppable Services'!$E$4=$C74,1,0)*IF('Shoppable Services'!$D$4=$B74,1,0)*IF('Shoppable Services'!$C$4=$A74,1,0)*IF('Shoppable Services'!$B$4=W$52,W23,0)</f>
        <v>0</v>
      </c>
      <c r="X74" s="4">
        <f>IF('Shoppable Services'!$F$4=$D74,1,0)*IF('Shoppable Services'!$E$4=$C74,1,0)*IF('Shoppable Services'!$D$4=$B74,1,0)*IF('Shoppable Services'!$C$4=$A74,1,0)*IF('Shoppable Services'!$B$4=X$52,X23,0)</f>
        <v>0</v>
      </c>
      <c r="Y74" s="4">
        <f>IF('Shoppable Services'!$F$4=$D74,1,0)*IF('Shoppable Services'!$E$4=$C74,1,0)*IF('Shoppable Services'!$D$4=$B74,1,0)*IF('Shoppable Services'!$C$4=$A74,1,0)*IF('Shoppable Services'!$B$4=Y$52,Y23,0)</f>
        <v>0</v>
      </c>
      <c r="Z74" s="4">
        <f>IF('Shoppable Services'!$F$4=$D74,1,0)*IF('Shoppable Services'!$E$4=$C74,1,0)*IF('Shoppable Services'!$D$4=$B74,1,0)*IF('Shoppable Services'!$C$4=$A74,1,0)*IF('Shoppable Services'!$B$4=Z$52,Z23,0)</f>
        <v>0</v>
      </c>
      <c r="AA74" s="4">
        <f>IF('Shoppable Services'!$F$4=$D74,1,0)*IF('Shoppable Services'!$E$4=$C74,1,0)*IF('Shoppable Services'!$D$4=$B74,1,0)*IF('Shoppable Services'!$C$4=$A74,1,0)*IF('Shoppable Services'!$B$4=AA$52,AA23,0)</f>
        <v>0</v>
      </c>
      <c r="AB74" s="4">
        <f>IF('Shoppable Services'!$F$4=$D74,1,0)*IF('Shoppable Services'!$E$4=$C74,1,0)*IF('Shoppable Services'!$D$4=$B74,1,0)*IF('Shoppable Services'!$C$4=$A74,1,0)*IF('Shoppable Services'!$B$4=AB$52,AB23,0)</f>
        <v>0</v>
      </c>
      <c r="AC74" s="4">
        <f>IF('Shoppable Services'!$F$4=$D74,1,0)*IF('Shoppable Services'!$E$4=$C74,1,0)*IF('Shoppable Services'!$D$4=$B74,1,0)*IF('Shoppable Services'!$C$4=$A74,1,0)*IF('Shoppable Services'!$B$4=AC$52,AC23,0)</f>
        <v>0</v>
      </c>
      <c r="AD74" s="4">
        <f>IF('Shoppable Services'!$F$4=$D74,1,0)*IF('Shoppable Services'!$E$4=$C74,1,0)*IF('Shoppable Services'!$D$4=$B74,1,0)*IF('Shoppable Services'!$C$4=$A74,1,0)*IF('Shoppable Services'!$B$4=AD$52,AD23,0)</f>
        <v>0</v>
      </c>
      <c r="AE74" s="4">
        <f>IF('Shoppable Services'!$F$4=$D74,1,0)*IF('Shoppable Services'!$E$4=$C74,1,0)*IF('Shoppable Services'!$D$4=$B74,1,0)*IF('Shoppable Services'!$C$4=$A74,1,0)*IF('Shoppable Services'!$B$4=AE$52,AE23,0)</f>
        <v>0</v>
      </c>
      <c r="AF74" s="4">
        <f>IF('Shoppable Services'!$F$4=$D74,1,0)*IF('Shoppable Services'!$E$4=$C74,1,0)*IF('Shoppable Services'!$D$4=$B74,1,0)*IF('Shoppable Services'!$C$4=$A74,1,0)*IF('Shoppable Services'!$B$4=AF$52,AF23,0)</f>
        <v>0</v>
      </c>
      <c r="AG74" s="4">
        <f>IF('Shoppable Services'!$F$4=$D74,1,0)*IF('Shoppable Services'!$E$4=$C74,1,0)*IF('Shoppable Services'!$D$4=$B74,1,0)*IF('Shoppable Services'!$C$4=$A74,1,0)*IF('Shoppable Services'!$B$4=AG$52,AG23,0)</f>
        <v>0</v>
      </c>
      <c r="AH74" s="4">
        <f>IF('Shoppable Services'!$F$4=$D74,1,0)*IF('Shoppable Services'!$E$4=$C74,1,0)*IF('Shoppable Services'!$D$4=$B74,1,0)*IF('Shoppable Services'!$C$4=$A74,1,0)*IF('Shoppable Services'!$B$4=AH$52,AH23,0)</f>
        <v>0</v>
      </c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51">
      <c r="A75" t="s">
        <v>23</v>
      </c>
      <c r="B75" t="s">
        <v>35</v>
      </c>
      <c r="C75" t="s">
        <v>31</v>
      </c>
      <c r="D75" t="s">
        <v>9</v>
      </c>
      <c r="E75" s="4">
        <f>IF('Shoppable Services'!$F$4=$D75,1,0)*IF('Shoppable Services'!$E$4=$C75,1,0)*IF('Shoppable Services'!$D$4=$B75,1,0)*IF('Shoppable Services'!$C$4=$A75,1,0)*$E24</f>
        <v>0</v>
      </c>
      <c r="F75" s="4">
        <f>IF('Shoppable Services'!$F$4=$D75,1,0)*IF('Shoppable Services'!$E$4=$C75,1,0)*IF('Shoppable Services'!$D$4=$B75,1,0)*IF('Shoppable Services'!$C$4=$A75,1,0)*$F24</f>
        <v>0</v>
      </c>
      <c r="G75" s="4">
        <f>IF('Shoppable Services'!$F$4=$D75,1,0)*IF('Shoppable Services'!$E$4=$C75,1,0)*IF('Shoppable Services'!$D$4=$B75,1,0)*IF('Shoppable Services'!$C$4=$A75,1,0)*$G24</f>
        <v>0</v>
      </c>
      <c r="H75" s="4">
        <f>IF('Shoppable Services'!$F$4=$D75,1,0)*IF('Shoppable Services'!$E$4=$C75,1,0)*IF('Shoppable Services'!$D$4=$B75,1,0)*IF('Shoppable Services'!$C$4=$A75,1,0)*$H24</f>
        <v>0</v>
      </c>
      <c r="I75" s="4">
        <f>IF('Shoppable Services'!$F$4=$D75,1,0)*IF('Shoppable Services'!$E$4=$C75,1,0)*IF('Shoppable Services'!$D$4=$B75,1,0)*IF('Shoppable Services'!$C$4=$A75,1,0)*$I24</f>
        <v>0</v>
      </c>
      <c r="J75" s="4">
        <f>IF('Shoppable Services'!$F$4=$D75,1,0)*IF('Shoppable Services'!$E$4=$C75,1,0)*IF('Shoppable Services'!$D$4=$B75,1,0)*IF('Shoppable Services'!$C$4=$A75,1,0)*IF('Shoppable Services'!$B$4=J$52,J24,0)</f>
        <v>0</v>
      </c>
      <c r="K75" s="4">
        <f>IF('Shoppable Services'!$F$4=$D75,1,0)*IF('Shoppable Services'!$E$4=$C75,1,0)*IF('Shoppable Services'!$D$4=$B75,1,0)*IF('Shoppable Services'!$C$4=$A75,1,0)*IF('Shoppable Services'!$B$4=K$52,K24,0)</f>
        <v>0</v>
      </c>
      <c r="L75" s="4">
        <f>IF('Shoppable Services'!$F$4=$D75,1,0)*IF('Shoppable Services'!$E$4=$C75,1,0)*IF('Shoppable Services'!$D$4=$B75,1,0)*IF('Shoppable Services'!$C$4=$A75,1,0)*IF('Shoppable Services'!$B$4=L$52,L24,0)</f>
        <v>0</v>
      </c>
      <c r="M75" s="4">
        <f>IF('Shoppable Services'!$F$4=$D75,1,0)*IF('Shoppable Services'!$E$4=$C75,1,0)*IF('Shoppable Services'!$D$4=$B75,1,0)*IF('Shoppable Services'!$C$4=$A75,1,0)*IF('Shoppable Services'!$B$4=M$52,M24,0)</f>
        <v>0</v>
      </c>
      <c r="N75" s="4">
        <f>IF('Shoppable Services'!$F$4=$D75,1,0)*IF('Shoppable Services'!$E$4=$C75,1,0)*IF('Shoppable Services'!$D$4=$B75,1,0)*IF('Shoppable Services'!$C$4=$A75,1,0)*IF('Shoppable Services'!$B$4=N$52,N24,0)</f>
        <v>0</v>
      </c>
      <c r="O75" s="4">
        <f>IF('Shoppable Services'!$F$4=$D75,1,0)*IF('Shoppable Services'!$E$4=$C75,1,0)*IF('Shoppable Services'!$D$4=$B75,1,0)*IF('Shoppable Services'!$C$4=$A75,1,0)*IF('Shoppable Services'!$B$4=O$52,O24,0)</f>
        <v>0</v>
      </c>
      <c r="P75" s="4">
        <f>IF('Shoppable Services'!$F$4=$D75,1,0)*IF('Shoppable Services'!$E$4=$C75,1,0)*IF('Shoppable Services'!$D$4=$B75,1,0)*IF('Shoppable Services'!$C$4=$A75,1,0)*IF('Shoppable Services'!$B$4=P$52,P24,0)</f>
        <v>0</v>
      </c>
      <c r="Q75" s="4">
        <f>IF('Shoppable Services'!$F$4=$D75,1,0)*IF('Shoppable Services'!$E$4=$C75,1,0)*IF('Shoppable Services'!$D$4=$B75,1,0)*IF('Shoppable Services'!$C$4=$A75,1,0)*IF('Shoppable Services'!$B$4=Q$52,Q24,0)</f>
        <v>0</v>
      </c>
      <c r="R75" s="4">
        <f>IF('Shoppable Services'!$F$4=$D75,1,0)*IF('Shoppable Services'!$E$4=$C75,1,0)*IF('Shoppable Services'!$D$4=$B75,1,0)*IF('Shoppable Services'!$C$4=$A75,1,0)*IF('Shoppable Services'!$B$4=R$52,R24,0)</f>
        <v>0</v>
      </c>
      <c r="S75" s="4">
        <f>IF('Shoppable Services'!$F$4=$D75,1,0)*IF('Shoppable Services'!$E$4=$C75,1,0)*IF('Shoppable Services'!$D$4=$B75,1,0)*IF('Shoppable Services'!$C$4=$A75,1,0)*IF('Shoppable Services'!$B$4=S$52,S24,0)</f>
        <v>0</v>
      </c>
      <c r="T75" s="4">
        <f>IF('Shoppable Services'!$F$4=$D75,1,0)*IF('Shoppable Services'!$E$4=$C75,1,0)*IF('Shoppable Services'!$D$4=$B75,1,0)*IF('Shoppable Services'!$C$4=$A75,1,0)*IF('Shoppable Services'!$B$4=T$52,T24,0)</f>
        <v>0</v>
      </c>
      <c r="U75" s="4">
        <f>IF('Shoppable Services'!$F$4=$D75,1,0)*IF('Shoppable Services'!$E$4=$C75,1,0)*IF('Shoppable Services'!$D$4=$B75,1,0)*IF('Shoppable Services'!$C$4=$A75,1,0)*IF('Shoppable Services'!$B$4=U$52,U24,0)</f>
        <v>0</v>
      </c>
      <c r="V75" s="4">
        <f>IF('Shoppable Services'!$F$4=$D75,1,0)*IF('Shoppable Services'!$E$4=$C75,1,0)*IF('Shoppable Services'!$D$4=$B75,1,0)*IF('Shoppable Services'!$C$4=$A75,1,0)*IF('Shoppable Services'!$B$4=V$52,V24,0)</f>
        <v>0</v>
      </c>
      <c r="W75" s="4">
        <f>IF('Shoppable Services'!$F$4=$D75,1,0)*IF('Shoppable Services'!$E$4=$C75,1,0)*IF('Shoppable Services'!$D$4=$B75,1,0)*IF('Shoppable Services'!$C$4=$A75,1,0)*IF('Shoppable Services'!$B$4=W$52,W24,0)</f>
        <v>0</v>
      </c>
      <c r="X75" s="4">
        <f>IF('Shoppable Services'!$F$4=$D75,1,0)*IF('Shoppable Services'!$E$4=$C75,1,0)*IF('Shoppable Services'!$D$4=$B75,1,0)*IF('Shoppable Services'!$C$4=$A75,1,0)*IF('Shoppable Services'!$B$4=X$52,X24,0)</f>
        <v>0</v>
      </c>
      <c r="Y75" s="4">
        <f>IF('Shoppable Services'!$F$4=$D75,1,0)*IF('Shoppable Services'!$E$4=$C75,1,0)*IF('Shoppable Services'!$D$4=$B75,1,0)*IF('Shoppable Services'!$C$4=$A75,1,0)*IF('Shoppable Services'!$B$4=Y$52,Y24,0)</f>
        <v>0</v>
      </c>
      <c r="Z75" s="4">
        <f>IF('Shoppable Services'!$F$4=$D75,1,0)*IF('Shoppable Services'!$E$4=$C75,1,0)*IF('Shoppable Services'!$D$4=$B75,1,0)*IF('Shoppable Services'!$C$4=$A75,1,0)*IF('Shoppable Services'!$B$4=Z$52,Z24,0)</f>
        <v>0</v>
      </c>
      <c r="AA75" s="4">
        <f>IF('Shoppable Services'!$F$4=$D75,1,0)*IF('Shoppable Services'!$E$4=$C75,1,0)*IF('Shoppable Services'!$D$4=$B75,1,0)*IF('Shoppable Services'!$C$4=$A75,1,0)*IF('Shoppable Services'!$B$4=AA$52,AA24,0)</f>
        <v>0</v>
      </c>
      <c r="AB75" s="4">
        <f>IF('Shoppable Services'!$F$4=$D75,1,0)*IF('Shoppable Services'!$E$4=$C75,1,0)*IF('Shoppable Services'!$D$4=$B75,1,0)*IF('Shoppable Services'!$C$4=$A75,1,0)*IF('Shoppable Services'!$B$4=AB$52,AB24,0)</f>
        <v>0</v>
      </c>
      <c r="AC75" s="4">
        <f>IF('Shoppable Services'!$F$4=$D75,1,0)*IF('Shoppable Services'!$E$4=$C75,1,0)*IF('Shoppable Services'!$D$4=$B75,1,0)*IF('Shoppable Services'!$C$4=$A75,1,0)*IF('Shoppable Services'!$B$4=AC$52,AC24,0)</f>
        <v>0</v>
      </c>
      <c r="AD75" s="4">
        <f>IF('Shoppable Services'!$F$4=$D75,1,0)*IF('Shoppable Services'!$E$4=$C75,1,0)*IF('Shoppable Services'!$D$4=$B75,1,0)*IF('Shoppable Services'!$C$4=$A75,1,0)*IF('Shoppable Services'!$B$4=AD$52,AD24,0)</f>
        <v>0</v>
      </c>
      <c r="AE75" s="4">
        <f>IF('Shoppable Services'!$F$4=$D75,1,0)*IF('Shoppable Services'!$E$4=$C75,1,0)*IF('Shoppable Services'!$D$4=$B75,1,0)*IF('Shoppable Services'!$C$4=$A75,1,0)*IF('Shoppable Services'!$B$4=AE$52,AE24,0)</f>
        <v>0</v>
      </c>
      <c r="AF75" s="4">
        <f>IF('Shoppable Services'!$F$4=$D75,1,0)*IF('Shoppable Services'!$E$4=$C75,1,0)*IF('Shoppable Services'!$D$4=$B75,1,0)*IF('Shoppable Services'!$C$4=$A75,1,0)*IF('Shoppable Services'!$B$4=AF$52,AF24,0)</f>
        <v>0</v>
      </c>
      <c r="AG75" s="4">
        <f>IF('Shoppable Services'!$F$4=$D75,1,0)*IF('Shoppable Services'!$E$4=$C75,1,0)*IF('Shoppable Services'!$D$4=$B75,1,0)*IF('Shoppable Services'!$C$4=$A75,1,0)*IF('Shoppable Services'!$B$4=AG$52,AG24,0)</f>
        <v>0</v>
      </c>
      <c r="AH75" s="4">
        <f>IF('Shoppable Services'!$F$4=$D75,1,0)*IF('Shoppable Services'!$E$4=$C75,1,0)*IF('Shoppable Services'!$D$4=$B75,1,0)*IF('Shoppable Services'!$C$4=$A75,1,0)*IF('Shoppable Services'!$B$4=AH$52,AH24,0)</f>
        <v>0</v>
      </c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51">
      <c r="A76" t="s">
        <v>23</v>
      </c>
      <c r="B76" t="s">
        <v>35</v>
      </c>
      <c r="C76" t="s">
        <v>33</v>
      </c>
      <c r="D76" t="s">
        <v>7</v>
      </c>
      <c r="E76" s="4">
        <f>IF('Shoppable Services'!$F$4=$D76,1,0)*IF('Shoppable Services'!$E$4=$C76,1,0)*IF('Shoppable Services'!$D$4=$B76,1,0)*IF('Shoppable Services'!$C$4=$A76,1,0)*$E25</f>
        <v>0</v>
      </c>
      <c r="F76" s="4">
        <f>IF('Shoppable Services'!$F$4=$D76,1,0)*IF('Shoppable Services'!$E$4=$C76,1,0)*IF('Shoppable Services'!$D$4=$B76,1,0)*IF('Shoppable Services'!$C$4=$A76,1,0)*$F25</f>
        <v>0</v>
      </c>
      <c r="G76" s="4">
        <f>IF('Shoppable Services'!$F$4=$D76,1,0)*IF('Shoppable Services'!$E$4=$C76,1,0)*IF('Shoppable Services'!$D$4=$B76,1,0)*IF('Shoppable Services'!$C$4=$A76,1,0)*$G25</f>
        <v>0</v>
      </c>
      <c r="H76" s="4">
        <f>IF('Shoppable Services'!$F$4=$D76,1,0)*IF('Shoppable Services'!$E$4=$C76,1,0)*IF('Shoppable Services'!$D$4=$B76,1,0)*IF('Shoppable Services'!$C$4=$A76,1,0)*$H25</f>
        <v>0</v>
      </c>
      <c r="I76" s="4">
        <f>IF('Shoppable Services'!$F$4=$D76,1,0)*IF('Shoppable Services'!$E$4=$C76,1,0)*IF('Shoppable Services'!$D$4=$B76,1,0)*IF('Shoppable Services'!$C$4=$A76,1,0)*$I25</f>
        <v>0</v>
      </c>
      <c r="J76" s="4">
        <f>IF('Shoppable Services'!$F$4=$D76,1,0)*IF('Shoppable Services'!$E$4=$C76,1,0)*IF('Shoppable Services'!$D$4=$B76,1,0)*IF('Shoppable Services'!$C$4=$A76,1,0)*IF('Shoppable Services'!$B$4=J$52,J25,0)</f>
        <v>0</v>
      </c>
      <c r="K76" s="4">
        <f>IF('Shoppable Services'!$F$4=$D76,1,0)*IF('Shoppable Services'!$E$4=$C76,1,0)*IF('Shoppable Services'!$D$4=$B76,1,0)*IF('Shoppable Services'!$C$4=$A76,1,0)*IF('Shoppable Services'!$B$4=K$52,K25,0)</f>
        <v>0</v>
      </c>
      <c r="L76" s="4">
        <f>IF('Shoppable Services'!$F$4=$D76,1,0)*IF('Shoppable Services'!$E$4=$C76,1,0)*IF('Shoppable Services'!$D$4=$B76,1,0)*IF('Shoppable Services'!$C$4=$A76,1,0)*IF('Shoppable Services'!$B$4=L$52,L25,0)</f>
        <v>0</v>
      </c>
      <c r="M76" s="4">
        <f>IF('Shoppable Services'!$F$4=$D76,1,0)*IF('Shoppable Services'!$E$4=$C76,1,0)*IF('Shoppable Services'!$D$4=$B76,1,0)*IF('Shoppable Services'!$C$4=$A76,1,0)*IF('Shoppable Services'!$B$4=M$52,M25,0)</f>
        <v>0</v>
      </c>
      <c r="N76" s="4">
        <f>IF('Shoppable Services'!$F$4=$D76,1,0)*IF('Shoppable Services'!$E$4=$C76,1,0)*IF('Shoppable Services'!$D$4=$B76,1,0)*IF('Shoppable Services'!$C$4=$A76,1,0)*IF('Shoppable Services'!$B$4=N$52,N25,0)</f>
        <v>0</v>
      </c>
      <c r="O76" s="4">
        <f>IF('Shoppable Services'!$F$4=$D76,1,0)*IF('Shoppable Services'!$E$4=$C76,1,0)*IF('Shoppable Services'!$D$4=$B76,1,0)*IF('Shoppable Services'!$C$4=$A76,1,0)*IF('Shoppable Services'!$B$4=O$52,O25,0)</f>
        <v>0</v>
      </c>
      <c r="P76" s="4">
        <f>IF('Shoppable Services'!$F$4=$D76,1,0)*IF('Shoppable Services'!$E$4=$C76,1,0)*IF('Shoppable Services'!$D$4=$B76,1,0)*IF('Shoppable Services'!$C$4=$A76,1,0)*IF('Shoppable Services'!$B$4=P$52,P25,0)</f>
        <v>0</v>
      </c>
      <c r="Q76" s="4">
        <f>IF('Shoppable Services'!$F$4=$D76,1,0)*IF('Shoppable Services'!$E$4=$C76,1,0)*IF('Shoppable Services'!$D$4=$B76,1,0)*IF('Shoppable Services'!$C$4=$A76,1,0)*IF('Shoppable Services'!$B$4=Q$52,Q25,0)</f>
        <v>0</v>
      </c>
      <c r="R76" s="4">
        <f>IF('Shoppable Services'!$F$4=$D76,1,0)*IF('Shoppable Services'!$E$4=$C76,1,0)*IF('Shoppable Services'!$D$4=$B76,1,0)*IF('Shoppable Services'!$C$4=$A76,1,0)*IF('Shoppable Services'!$B$4=R$52,R25,0)</f>
        <v>0</v>
      </c>
      <c r="S76" s="4">
        <f>IF('Shoppable Services'!$F$4=$D76,1,0)*IF('Shoppable Services'!$E$4=$C76,1,0)*IF('Shoppable Services'!$D$4=$B76,1,0)*IF('Shoppable Services'!$C$4=$A76,1,0)*IF('Shoppable Services'!$B$4=S$52,S25,0)</f>
        <v>0</v>
      </c>
      <c r="T76" s="4">
        <f>IF('Shoppable Services'!$F$4=$D76,1,0)*IF('Shoppable Services'!$E$4=$C76,1,0)*IF('Shoppable Services'!$D$4=$B76,1,0)*IF('Shoppable Services'!$C$4=$A76,1,0)*IF('Shoppable Services'!$B$4=T$52,T25,0)</f>
        <v>0</v>
      </c>
      <c r="U76" s="4">
        <f>IF('Shoppable Services'!$F$4=$D76,1,0)*IF('Shoppable Services'!$E$4=$C76,1,0)*IF('Shoppable Services'!$D$4=$B76,1,0)*IF('Shoppable Services'!$C$4=$A76,1,0)*IF('Shoppable Services'!$B$4=U$52,U25,0)</f>
        <v>0</v>
      </c>
      <c r="V76" s="4">
        <f>IF('Shoppable Services'!$F$4=$D76,1,0)*IF('Shoppable Services'!$E$4=$C76,1,0)*IF('Shoppable Services'!$D$4=$B76,1,0)*IF('Shoppable Services'!$C$4=$A76,1,0)*IF('Shoppable Services'!$B$4=V$52,V25,0)</f>
        <v>0</v>
      </c>
      <c r="W76" s="4">
        <f>IF('Shoppable Services'!$F$4=$D76,1,0)*IF('Shoppable Services'!$E$4=$C76,1,0)*IF('Shoppable Services'!$D$4=$B76,1,0)*IF('Shoppable Services'!$C$4=$A76,1,0)*IF('Shoppable Services'!$B$4=W$52,W25,0)</f>
        <v>0</v>
      </c>
      <c r="X76" s="4">
        <f>IF('Shoppable Services'!$F$4=$D76,1,0)*IF('Shoppable Services'!$E$4=$C76,1,0)*IF('Shoppable Services'!$D$4=$B76,1,0)*IF('Shoppable Services'!$C$4=$A76,1,0)*IF('Shoppable Services'!$B$4=X$52,X25,0)</f>
        <v>0</v>
      </c>
      <c r="Y76" s="4">
        <f>IF('Shoppable Services'!$F$4=$D76,1,0)*IF('Shoppable Services'!$E$4=$C76,1,0)*IF('Shoppable Services'!$D$4=$B76,1,0)*IF('Shoppable Services'!$C$4=$A76,1,0)*IF('Shoppable Services'!$B$4=Y$52,Y25,0)</f>
        <v>0</v>
      </c>
      <c r="Z76" s="4">
        <f>IF('Shoppable Services'!$F$4=$D76,1,0)*IF('Shoppable Services'!$E$4=$C76,1,0)*IF('Shoppable Services'!$D$4=$B76,1,0)*IF('Shoppable Services'!$C$4=$A76,1,0)*IF('Shoppable Services'!$B$4=Z$52,Z25,0)</f>
        <v>0</v>
      </c>
      <c r="AA76" s="4">
        <f>IF('Shoppable Services'!$F$4=$D76,1,0)*IF('Shoppable Services'!$E$4=$C76,1,0)*IF('Shoppable Services'!$D$4=$B76,1,0)*IF('Shoppable Services'!$C$4=$A76,1,0)*IF('Shoppable Services'!$B$4=AA$52,AA25,0)</f>
        <v>0</v>
      </c>
      <c r="AB76" s="4">
        <f>IF('Shoppable Services'!$F$4=$D76,1,0)*IF('Shoppable Services'!$E$4=$C76,1,0)*IF('Shoppable Services'!$D$4=$B76,1,0)*IF('Shoppable Services'!$C$4=$A76,1,0)*IF('Shoppable Services'!$B$4=AB$52,AB25,0)</f>
        <v>0</v>
      </c>
      <c r="AC76" s="4">
        <f>IF('Shoppable Services'!$F$4=$D76,1,0)*IF('Shoppable Services'!$E$4=$C76,1,0)*IF('Shoppable Services'!$D$4=$B76,1,0)*IF('Shoppable Services'!$C$4=$A76,1,0)*IF('Shoppable Services'!$B$4=AC$52,AC25,0)</f>
        <v>0</v>
      </c>
      <c r="AD76" s="4">
        <f>IF('Shoppable Services'!$F$4=$D76,1,0)*IF('Shoppable Services'!$E$4=$C76,1,0)*IF('Shoppable Services'!$D$4=$B76,1,0)*IF('Shoppable Services'!$C$4=$A76,1,0)*IF('Shoppable Services'!$B$4=AD$52,AD25,0)</f>
        <v>0</v>
      </c>
      <c r="AE76" s="4">
        <f>IF('Shoppable Services'!$F$4=$D76,1,0)*IF('Shoppable Services'!$E$4=$C76,1,0)*IF('Shoppable Services'!$D$4=$B76,1,0)*IF('Shoppable Services'!$C$4=$A76,1,0)*IF('Shoppable Services'!$B$4=AE$52,AE25,0)</f>
        <v>0</v>
      </c>
      <c r="AF76" s="4">
        <f>IF('Shoppable Services'!$F$4=$D76,1,0)*IF('Shoppable Services'!$E$4=$C76,1,0)*IF('Shoppable Services'!$D$4=$B76,1,0)*IF('Shoppable Services'!$C$4=$A76,1,0)*IF('Shoppable Services'!$B$4=AF$52,AF25,0)</f>
        <v>0</v>
      </c>
      <c r="AG76" s="4">
        <f>IF('Shoppable Services'!$F$4=$D76,1,0)*IF('Shoppable Services'!$E$4=$C76,1,0)*IF('Shoppable Services'!$D$4=$B76,1,0)*IF('Shoppable Services'!$C$4=$A76,1,0)*IF('Shoppable Services'!$B$4=AG$52,AG25,0)</f>
        <v>0</v>
      </c>
      <c r="AH76" s="4">
        <f>IF('Shoppable Services'!$F$4=$D76,1,0)*IF('Shoppable Services'!$E$4=$C76,1,0)*IF('Shoppable Services'!$D$4=$B76,1,0)*IF('Shoppable Services'!$C$4=$A76,1,0)*IF('Shoppable Services'!$B$4=AH$52,AH25,0)</f>
        <v>0</v>
      </c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51">
      <c r="A77" t="s">
        <v>23</v>
      </c>
      <c r="B77" t="s">
        <v>35</v>
      </c>
      <c r="C77" t="s">
        <v>33</v>
      </c>
      <c r="D77" t="s">
        <v>9</v>
      </c>
      <c r="E77" s="4">
        <f>IF('Shoppable Services'!$F$4=$D77,1,0)*IF('Shoppable Services'!$E$4=$C77,1,0)*IF('Shoppable Services'!$D$4=$B77,1,0)*IF('Shoppable Services'!$C$4=$A77,1,0)*$E26</f>
        <v>0</v>
      </c>
      <c r="F77" s="4">
        <f>IF('Shoppable Services'!$F$4=$D77,1,0)*IF('Shoppable Services'!$E$4=$C77,1,0)*IF('Shoppable Services'!$D$4=$B77,1,0)*IF('Shoppable Services'!$C$4=$A77,1,0)*$F26</f>
        <v>0</v>
      </c>
      <c r="G77" s="4">
        <f>IF('Shoppable Services'!$F$4=$D77,1,0)*IF('Shoppable Services'!$E$4=$C77,1,0)*IF('Shoppable Services'!$D$4=$B77,1,0)*IF('Shoppable Services'!$C$4=$A77,1,0)*$G26</f>
        <v>0</v>
      </c>
      <c r="H77" s="4">
        <f>IF('Shoppable Services'!$F$4=$D77,1,0)*IF('Shoppable Services'!$E$4=$C77,1,0)*IF('Shoppable Services'!$D$4=$B77,1,0)*IF('Shoppable Services'!$C$4=$A77,1,0)*$H26</f>
        <v>0</v>
      </c>
      <c r="I77" s="4">
        <f>IF('Shoppable Services'!$F$4=$D77,1,0)*IF('Shoppable Services'!$E$4=$C77,1,0)*IF('Shoppable Services'!$D$4=$B77,1,0)*IF('Shoppable Services'!$C$4=$A77,1,0)*$I26</f>
        <v>0</v>
      </c>
      <c r="J77" s="4">
        <f>IF('Shoppable Services'!$F$4=$D77,1,0)*IF('Shoppable Services'!$E$4=$C77,1,0)*IF('Shoppable Services'!$D$4=$B77,1,0)*IF('Shoppable Services'!$C$4=$A77,1,0)*IF('Shoppable Services'!$B$4=J$52,J26,0)</f>
        <v>0</v>
      </c>
      <c r="K77" s="4">
        <f>IF('Shoppable Services'!$F$4=$D77,1,0)*IF('Shoppable Services'!$E$4=$C77,1,0)*IF('Shoppable Services'!$D$4=$B77,1,0)*IF('Shoppable Services'!$C$4=$A77,1,0)*IF('Shoppable Services'!$B$4=K$52,K26,0)</f>
        <v>0</v>
      </c>
      <c r="L77" s="4">
        <f>IF('Shoppable Services'!$F$4=$D77,1,0)*IF('Shoppable Services'!$E$4=$C77,1,0)*IF('Shoppable Services'!$D$4=$B77,1,0)*IF('Shoppable Services'!$C$4=$A77,1,0)*IF('Shoppable Services'!$B$4=L$52,L26,0)</f>
        <v>0</v>
      </c>
      <c r="M77" s="4">
        <f>IF('Shoppable Services'!$F$4=$D77,1,0)*IF('Shoppable Services'!$E$4=$C77,1,0)*IF('Shoppable Services'!$D$4=$B77,1,0)*IF('Shoppable Services'!$C$4=$A77,1,0)*IF('Shoppable Services'!$B$4=M$52,M26,0)</f>
        <v>0</v>
      </c>
      <c r="N77" s="4">
        <f>IF('Shoppable Services'!$F$4=$D77,1,0)*IF('Shoppable Services'!$E$4=$C77,1,0)*IF('Shoppable Services'!$D$4=$B77,1,0)*IF('Shoppable Services'!$C$4=$A77,1,0)*IF('Shoppable Services'!$B$4=N$52,N26,0)</f>
        <v>0</v>
      </c>
      <c r="O77" s="4">
        <f>IF('Shoppable Services'!$F$4=$D77,1,0)*IF('Shoppable Services'!$E$4=$C77,1,0)*IF('Shoppable Services'!$D$4=$B77,1,0)*IF('Shoppable Services'!$C$4=$A77,1,0)*IF('Shoppable Services'!$B$4=O$52,O26,0)</f>
        <v>0</v>
      </c>
      <c r="P77" s="4">
        <f>IF('Shoppable Services'!$F$4=$D77,1,0)*IF('Shoppable Services'!$E$4=$C77,1,0)*IF('Shoppable Services'!$D$4=$B77,1,0)*IF('Shoppable Services'!$C$4=$A77,1,0)*IF('Shoppable Services'!$B$4=P$52,P26,0)</f>
        <v>0</v>
      </c>
      <c r="Q77" s="4">
        <f>IF('Shoppable Services'!$F$4=$D77,1,0)*IF('Shoppable Services'!$E$4=$C77,1,0)*IF('Shoppable Services'!$D$4=$B77,1,0)*IF('Shoppable Services'!$C$4=$A77,1,0)*IF('Shoppable Services'!$B$4=Q$52,Q26,0)</f>
        <v>0</v>
      </c>
      <c r="R77" s="4">
        <f>IF('Shoppable Services'!$F$4=$D77,1,0)*IF('Shoppable Services'!$E$4=$C77,1,0)*IF('Shoppable Services'!$D$4=$B77,1,0)*IF('Shoppable Services'!$C$4=$A77,1,0)*IF('Shoppable Services'!$B$4=R$52,R26,0)</f>
        <v>0</v>
      </c>
      <c r="S77" s="4">
        <f>IF('Shoppable Services'!$F$4=$D77,1,0)*IF('Shoppable Services'!$E$4=$C77,1,0)*IF('Shoppable Services'!$D$4=$B77,1,0)*IF('Shoppable Services'!$C$4=$A77,1,0)*IF('Shoppable Services'!$B$4=S$52,S26,0)</f>
        <v>0</v>
      </c>
      <c r="T77" s="4">
        <f>IF('Shoppable Services'!$F$4=$D77,1,0)*IF('Shoppable Services'!$E$4=$C77,1,0)*IF('Shoppable Services'!$D$4=$B77,1,0)*IF('Shoppable Services'!$C$4=$A77,1,0)*IF('Shoppable Services'!$B$4=T$52,T26,0)</f>
        <v>0</v>
      </c>
      <c r="U77" s="4">
        <f>IF('Shoppable Services'!$F$4=$D77,1,0)*IF('Shoppable Services'!$E$4=$C77,1,0)*IF('Shoppable Services'!$D$4=$B77,1,0)*IF('Shoppable Services'!$C$4=$A77,1,0)*IF('Shoppable Services'!$B$4=U$52,U26,0)</f>
        <v>0</v>
      </c>
      <c r="V77" s="4">
        <f>IF('Shoppable Services'!$F$4=$D77,1,0)*IF('Shoppable Services'!$E$4=$C77,1,0)*IF('Shoppable Services'!$D$4=$B77,1,0)*IF('Shoppable Services'!$C$4=$A77,1,0)*IF('Shoppable Services'!$B$4=V$52,V26,0)</f>
        <v>0</v>
      </c>
      <c r="W77" s="4">
        <f>IF('Shoppable Services'!$F$4=$D77,1,0)*IF('Shoppable Services'!$E$4=$C77,1,0)*IF('Shoppable Services'!$D$4=$B77,1,0)*IF('Shoppable Services'!$C$4=$A77,1,0)*IF('Shoppable Services'!$B$4=W$52,W26,0)</f>
        <v>0</v>
      </c>
      <c r="X77" s="4">
        <f>IF('Shoppable Services'!$F$4=$D77,1,0)*IF('Shoppable Services'!$E$4=$C77,1,0)*IF('Shoppable Services'!$D$4=$B77,1,0)*IF('Shoppable Services'!$C$4=$A77,1,0)*IF('Shoppable Services'!$B$4=X$52,X26,0)</f>
        <v>0</v>
      </c>
      <c r="Y77" s="4">
        <f>IF('Shoppable Services'!$F$4=$D77,1,0)*IF('Shoppable Services'!$E$4=$C77,1,0)*IF('Shoppable Services'!$D$4=$B77,1,0)*IF('Shoppable Services'!$C$4=$A77,1,0)*IF('Shoppable Services'!$B$4=Y$52,Y26,0)</f>
        <v>0</v>
      </c>
      <c r="Z77" s="4">
        <f>IF('Shoppable Services'!$F$4=$D77,1,0)*IF('Shoppable Services'!$E$4=$C77,1,0)*IF('Shoppable Services'!$D$4=$B77,1,0)*IF('Shoppable Services'!$C$4=$A77,1,0)*IF('Shoppable Services'!$B$4=Z$52,Z26,0)</f>
        <v>0</v>
      </c>
      <c r="AA77" s="4">
        <f>IF('Shoppable Services'!$F$4=$D77,1,0)*IF('Shoppable Services'!$E$4=$C77,1,0)*IF('Shoppable Services'!$D$4=$B77,1,0)*IF('Shoppable Services'!$C$4=$A77,1,0)*IF('Shoppable Services'!$B$4=AA$52,AA26,0)</f>
        <v>0</v>
      </c>
      <c r="AB77" s="4">
        <f>IF('Shoppable Services'!$F$4=$D77,1,0)*IF('Shoppable Services'!$E$4=$C77,1,0)*IF('Shoppable Services'!$D$4=$B77,1,0)*IF('Shoppable Services'!$C$4=$A77,1,0)*IF('Shoppable Services'!$B$4=AB$52,AB26,0)</f>
        <v>0</v>
      </c>
      <c r="AC77" s="4">
        <f>IF('Shoppable Services'!$F$4=$D77,1,0)*IF('Shoppable Services'!$E$4=$C77,1,0)*IF('Shoppable Services'!$D$4=$B77,1,0)*IF('Shoppable Services'!$C$4=$A77,1,0)*IF('Shoppable Services'!$B$4=AC$52,AC26,0)</f>
        <v>0</v>
      </c>
      <c r="AD77" s="4">
        <f>IF('Shoppable Services'!$F$4=$D77,1,0)*IF('Shoppable Services'!$E$4=$C77,1,0)*IF('Shoppable Services'!$D$4=$B77,1,0)*IF('Shoppable Services'!$C$4=$A77,1,0)*IF('Shoppable Services'!$B$4=AD$52,AD26,0)</f>
        <v>0</v>
      </c>
      <c r="AE77" s="4">
        <f>IF('Shoppable Services'!$F$4=$D77,1,0)*IF('Shoppable Services'!$E$4=$C77,1,0)*IF('Shoppable Services'!$D$4=$B77,1,0)*IF('Shoppable Services'!$C$4=$A77,1,0)*IF('Shoppable Services'!$B$4=AE$52,AE26,0)</f>
        <v>0</v>
      </c>
      <c r="AF77" s="4">
        <f>IF('Shoppable Services'!$F$4=$D77,1,0)*IF('Shoppable Services'!$E$4=$C77,1,0)*IF('Shoppable Services'!$D$4=$B77,1,0)*IF('Shoppable Services'!$C$4=$A77,1,0)*IF('Shoppable Services'!$B$4=AF$52,AF26,0)</f>
        <v>0</v>
      </c>
      <c r="AG77" s="4">
        <f>IF('Shoppable Services'!$F$4=$D77,1,0)*IF('Shoppable Services'!$E$4=$C77,1,0)*IF('Shoppable Services'!$D$4=$B77,1,0)*IF('Shoppable Services'!$C$4=$A77,1,0)*IF('Shoppable Services'!$B$4=AG$52,AG26,0)</f>
        <v>0</v>
      </c>
      <c r="AH77" s="4">
        <f>IF('Shoppable Services'!$F$4=$D77,1,0)*IF('Shoppable Services'!$E$4=$C77,1,0)*IF('Shoppable Services'!$D$4=$B77,1,0)*IF('Shoppable Services'!$C$4=$A77,1,0)*IF('Shoppable Services'!$B$4=AH$52,AH26,0)</f>
        <v>0</v>
      </c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51">
      <c r="A78" t="s">
        <v>23</v>
      </c>
      <c r="B78" t="s">
        <v>25</v>
      </c>
      <c r="C78" t="s">
        <v>8</v>
      </c>
      <c r="D78" t="s">
        <v>9</v>
      </c>
      <c r="E78" s="4">
        <f>IF('Shoppable Services'!$F$4=$D78,1,0)*IF('Shoppable Services'!$E$4=$C78,1,0)*IF('Shoppable Services'!$D$4=$B78,1,0)*IF('Shoppable Services'!$C$4=$A78,1,0)*$E27</f>
        <v>0</v>
      </c>
      <c r="F78" s="4">
        <f>IF('Shoppable Services'!$F$4=$D78,1,0)*IF('Shoppable Services'!$E$4=$C78,1,0)*IF('Shoppable Services'!$D$4=$B78,1,0)*IF('Shoppable Services'!$C$4=$A78,1,0)*$F27</f>
        <v>0</v>
      </c>
      <c r="G78" s="4">
        <f>IF('Shoppable Services'!$F$4=$D78,1,0)*IF('Shoppable Services'!$E$4=$C78,1,0)*IF('Shoppable Services'!$D$4=$B78,1,0)*IF('Shoppable Services'!$C$4=$A78,1,0)*$G27</f>
        <v>0</v>
      </c>
      <c r="H78" s="4">
        <f>IF('Shoppable Services'!$F$4=$D78,1,0)*IF('Shoppable Services'!$E$4=$C78,1,0)*IF('Shoppable Services'!$D$4=$B78,1,0)*IF('Shoppable Services'!$C$4=$A78,1,0)*$H27</f>
        <v>0</v>
      </c>
      <c r="I78" s="4">
        <f>IF('Shoppable Services'!$F$4=$D78,1,0)*IF('Shoppable Services'!$E$4=$C78,1,0)*IF('Shoppable Services'!$D$4=$B78,1,0)*IF('Shoppable Services'!$C$4=$A78,1,0)*$I27</f>
        <v>0</v>
      </c>
      <c r="J78" s="4">
        <f>IF('Shoppable Services'!$F$4=$D78,1,0)*IF('Shoppable Services'!$E$4=$C78,1,0)*IF('Shoppable Services'!$D$4=$B78,1,0)*IF('Shoppable Services'!$C$4=$A78,1,0)*IF('Shoppable Services'!$B$4=J$52,J27,0)</f>
        <v>0</v>
      </c>
      <c r="K78" s="4">
        <f>IF('Shoppable Services'!$F$4=$D78,1,0)*IF('Shoppable Services'!$E$4=$C78,1,0)*IF('Shoppable Services'!$D$4=$B78,1,0)*IF('Shoppable Services'!$C$4=$A78,1,0)*IF('Shoppable Services'!$B$4=K$52,K27,0)</f>
        <v>0</v>
      </c>
      <c r="L78" s="4">
        <f>IF('Shoppable Services'!$F$4=$D78,1,0)*IF('Shoppable Services'!$E$4=$C78,1,0)*IF('Shoppable Services'!$D$4=$B78,1,0)*IF('Shoppable Services'!$C$4=$A78,1,0)*IF('Shoppable Services'!$B$4=L$52,L27,0)</f>
        <v>0</v>
      </c>
      <c r="M78" s="4">
        <f>IF('Shoppable Services'!$F$4=$D78,1,0)*IF('Shoppable Services'!$E$4=$C78,1,0)*IF('Shoppable Services'!$D$4=$B78,1,0)*IF('Shoppable Services'!$C$4=$A78,1,0)*IF('Shoppable Services'!$B$4=M$52,M27,0)</f>
        <v>0</v>
      </c>
      <c r="N78" s="4">
        <f>IF('Shoppable Services'!$F$4=$D78,1,0)*IF('Shoppable Services'!$E$4=$C78,1,0)*IF('Shoppable Services'!$D$4=$B78,1,0)*IF('Shoppable Services'!$C$4=$A78,1,0)*IF('Shoppable Services'!$B$4=N$52,N27,0)</f>
        <v>0</v>
      </c>
      <c r="O78" s="4">
        <f>IF('Shoppable Services'!$F$4=$D78,1,0)*IF('Shoppable Services'!$E$4=$C78,1,0)*IF('Shoppable Services'!$D$4=$B78,1,0)*IF('Shoppable Services'!$C$4=$A78,1,0)*IF('Shoppable Services'!$B$4=O$52,O27,0)</f>
        <v>0</v>
      </c>
      <c r="P78" s="4">
        <f>IF('Shoppable Services'!$F$4=$D78,1,0)*IF('Shoppable Services'!$E$4=$C78,1,0)*IF('Shoppable Services'!$D$4=$B78,1,0)*IF('Shoppable Services'!$C$4=$A78,1,0)*IF('Shoppable Services'!$B$4=P$52,P27,0)</f>
        <v>0</v>
      </c>
      <c r="Q78" s="4">
        <f>IF('Shoppable Services'!$F$4=$D78,1,0)*IF('Shoppable Services'!$E$4=$C78,1,0)*IF('Shoppable Services'!$D$4=$B78,1,0)*IF('Shoppable Services'!$C$4=$A78,1,0)*IF('Shoppable Services'!$B$4=Q$52,Q27,0)</f>
        <v>0</v>
      </c>
      <c r="R78" s="4">
        <f>IF('Shoppable Services'!$F$4=$D78,1,0)*IF('Shoppable Services'!$E$4=$C78,1,0)*IF('Shoppable Services'!$D$4=$B78,1,0)*IF('Shoppable Services'!$C$4=$A78,1,0)*IF('Shoppable Services'!$B$4=R$52,R27,0)</f>
        <v>0</v>
      </c>
      <c r="S78" s="4">
        <f>IF('Shoppable Services'!$F$4=$D78,1,0)*IF('Shoppable Services'!$E$4=$C78,1,0)*IF('Shoppable Services'!$D$4=$B78,1,0)*IF('Shoppable Services'!$C$4=$A78,1,0)*IF('Shoppable Services'!$B$4=S$52,S27,0)</f>
        <v>0</v>
      </c>
      <c r="T78" s="4">
        <f>IF('Shoppable Services'!$F$4=$D78,1,0)*IF('Shoppable Services'!$E$4=$C78,1,0)*IF('Shoppable Services'!$D$4=$B78,1,0)*IF('Shoppable Services'!$C$4=$A78,1,0)*IF('Shoppable Services'!$B$4=T$52,T27,0)</f>
        <v>0</v>
      </c>
      <c r="U78" s="4">
        <f>IF('Shoppable Services'!$F$4=$D78,1,0)*IF('Shoppable Services'!$E$4=$C78,1,0)*IF('Shoppable Services'!$D$4=$B78,1,0)*IF('Shoppable Services'!$C$4=$A78,1,0)*IF('Shoppable Services'!$B$4=U$52,U27,0)</f>
        <v>0</v>
      </c>
      <c r="V78" s="4">
        <f>IF('Shoppable Services'!$F$4=$D78,1,0)*IF('Shoppable Services'!$E$4=$C78,1,0)*IF('Shoppable Services'!$D$4=$B78,1,0)*IF('Shoppable Services'!$C$4=$A78,1,0)*IF('Shoppable Services'!$B$4=V$52,V27,0)</f>
        <v>0</v>
      </c>
      <c r="W78" s="4">
        <f>IF('Shoppable Services'!$F$4=$D78,1,0)*IF('Shoppable Services'!$E$4=$C78,1,0)*IF('Shoppable Services'!$D$4=$B78,1,0)*IF('Shoppable Services'!$C$4=$A78,1,0)*IF('Shoppable Services'!$B$4=W$52,W27,0)</f>
        <v>0</v>
      </c>
      <c r="X78" s="4">
        <f>IF('Shoppable Services'!$F$4=$D78,1,0)*IF('Shoppable Services'!$E$4=$C78,1,0)*IF('Shoppable Services'!$D$4=$B78,1,0)*IF('Shoppable Services'!$C$4=$A78,1,0)*IF('Shoppable Services'!$B$4=X$52,X27,0)</f>
        <v>0</v>
      </c>
      <c r="Y78" s="4">
        <f>IF('Shoppable Services'!$F$4=$D78,1,0)*IF('Shoppable Services'!$E$4=$C78,1,0)*IF('Shoppable Services'!$D$4=$B78,1,0)*IF('Shoppable Services'!$C$4=$A78,1,0)*IF('Shoppable Services'!$B$4=Y$52,Y27,0)</f>
        <v>0</v>
      </c>
      <c r="Z78" s="4">
        <f>IF('Shoppable Services'!$F$4=$D78,1,0)*IF('Shoppable Services'!$E$4=$C78,1,0)*IF('Shoppable Services'!$D$4=$B78,1,0)*IF('Shoppable Services'!$C$4=$A78,1,0)*IF('Shoppable Services'!$B$4=Z$52,Z27,0)</f>
        <v>0</v>
      </c>
      <c r="AA78" s="4">
        <f>IF('Shoppable Services'!$F$4=$D78,1,0)*IF('Shoppable Services'!$E$4=$C78,1,0)*IF('Shoppable Services'!$D$4=$B78,1,0)*IF('Shoppable Services'!$C$4=$A78,1,0)*IF('Shoppable Services'!$B$4=AA$52,AA27,0)</f>
        <v>0</v>
      </c>
      <c r="AB78" s="4">
        <f>IF('Shoppable Services'!$F$4=$D78,1,0)*IF('Shoppable Services'!$E$4=$C78,1,0)*IF('Shoppable Services'!$D$4=$B78,1,0)*IF('Shoppable Services'!$C$4=$A78,1,0)*IF('Shoppable Services'!$B$4=AB$52,AB27,0)</f>
        <v>0</v>
      </c>
      <c r="AC78" s="4">
        <f>IF('Shoppable Services'!$F$4=$D78,1,0)*IF('Shoppable Services'!$E$4=$C78,1,0)*IF('Shoppable Services'!$D$4=$B78,1,0)*IF('Shoppable Services'!$C$4=$A78,1,0)*IF('Shoppable Services'!$B$4=AC$52,AC27,0)</f>
        <v>0</v>
      </c>
      <c r="AD78" s="4">
        <f>IF('Shoppable Services'!$F$4=$D78,1,0)*IF('Shoppable Services'!$E$4=$C78,1,0)*IF('Shoppable Services'!$D$4=$B78,1,0)*IF('Shoppable Services'!$C$4=$A78,1,0)*IF('Shoppable Services'!$B$4=AD$52,AD27,0)</f>
        <v>0</v>
      </c>
      <c r="AE78" s="4">
        <f>IF('Shoppable Services'!$F$4=$D78,1,0)*IF('Shoppable Services'!$E$4=$C78,1,0)*IF('Shoppable Services'!$D$4=$B78,1,0)*IF('Shoppable Services'!$C$4=$A78,1,0)*IF('Shoppable Services'!$B$4=AE$52,AE27,0)</f>
        <v>0</v>
      </c>
      <c r="AF78" s="4">
        <f>IF('Shoppable Services'!$F$4=$D78,1,0)*IF('Shoppable Services'!$E$4=$C78,1,0)*IF('Shoppable Services'!$D$4=$B78,1,0)*IF('Shoppable Services'!$C$4=$A78,1,0)*IF('Shoppable Services'!$B$4=AF$52,AF27,0)</f>
        <v>0</v>
      </c>
      <c r="AG78" s="4">
        <f>IF('Shoppable Services'!$F$4=$D78,1,0)*IF('Shoppable Services'!$E$4=$C78,1,0)*IF('Shoppable Services'!$D$4=$B78,1,0)*IF('Shoppable Services'!$C$4=$A78,1,0)*IF('Shoppable Services'!$B$4=AG$52,AG27,0)</f>
        <v>0</v>
      </c>
      <c r="AH78" s="4">
        <f>IF('Shoppable Services'!$F$4=$D78,1,0)*IF('Shoppable Services'!$E$4=$C78,1,0)*IF('Shoppable Services'!$D$4=$B78,1,0)*IF('Shoppable Services'!$C$4=$A78,1,0)*IF('Shoppable Services'!$B$4=AH$52,AH27,0)</f>
        <v>0</v>
      </c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51">
      <c r="A79" t="s">
        <v>23</v>
      </c>
      <c r="B79" t="s">
        <v>25</v>
      </c>
      <c r="C79" t="s">
        <v>31</v>
      </c>
      <c r="D79" t="s">
        <v>9</v>
      </c>
      <c r="E79" s="4">
        <f>IF('Shoppable Services'!$F$4=$D79,1,0)*IF('Shoppable Services'!$E$4=$C79,1,0)*IF('Shoppable Services'!$D$4=$B79,1,0)*IF('Shoppable Services'!$C$4=$A79,1,0)*$E28</f>
        <v>0</v>
      </c>
      <c r="F79" s="4">
        <f>IF('Shoppable Services'!$F$4=$D79,1,0)*IF('Shoppable Services'!$E$4=$C79,1,0)*IF('Shoppable Services'!$D$4=$B79,1,0)*IF('Shoppable Services'!$C$4=$A79,1,0)*$F28</f>
        <v>0</v>
      </c>
      <c r="G79" s="4">
        <f>IF('Shoppable Services'!$F$4=$D79,1,0)*IF('Shoppable Services'!$E$4=$C79,1,0)*IF('Shoppable Services'!$D$4=$B79,1,0)*IF('Shoppable Services'!$C$4=$A79,1,0)*$G28</f>
        <v>0</v>
      </c>
      <c r="H79" s="4">
        <f>IF('Shoppable Services'!$F$4=$D79,1,0)*IF('Shoppable Services'!$E$4=$C79,1,0)*IF('Shoppable Services'!$D$4=$B79,1,0)*IF('Shoppable Services'!$C$4=$A79,1,0)*$H28</f>
        <v>0</v>
      </c>
      <c r="I79" s="4">
        <f>IF('Shoppable Services'!$F$4=$D79,1,0)*IF('Shoppable Services'!$E$4=$C79,1,0)*IF('Shoppable Services'!$D$4=$B79,1,0)*IF('Shoppable Services'!$C$4=$A79,1,0)*$I28</f>
        <v>0</v>
      </c>
      <c r="J79" s="4">
        <f>IF('Shoppable Services'!$F$4=$D79,1,0)*IF('Shoppable Services'!$E$4=$C79,1,0)*IF('Shoppable Services'!$D$4=$B79,1,0)*IF('Shoppable Services'!$C$4=$A79,1,0)*IF('Shoppable Services'!$B$4=J$52,J28,0)</f>
        <v>0</v>
      </c>
      <c r="K79" s="4">
        <f>IF('Shoppable Services'!$F$4=$D79,1,0)*IF('Shoppable Services'!$E$4=$C79,1,0)*IF('Shoppable Services'!$D$4=$B79,1,0)*IF('Shoppable Services'!$C$4=$A79,1,0)*IF('Shoppable Services'!$B$4=K$52,K28,0)</f>
        <v>0</v>
      </c>
      <c r="L79" s="4">
        <f>IF('Shoppable Services'!$F$4=$D79,1,0)*IF('Shoppable Services'!$E$4=$C79,1,0)*IF('Shoppable Services'!$D$4=$B79,1,0)*IF('Shoppable Services'!$C$4=$A79,1,0)*IF('Shoppable Services'!$B$4=L$52,L28,0)</f>
        <v>0</v>
      </c>
      <c r="M79" s="4">
        <f>IF('Shoppable Services'!$F$4=$D79,1,0)*IF('Shoppable Services'!$E$4=$C79,1,0)*IF('Shoppable Services'!$D$4=$B79,1,0)*IF('Shoppable Services'!$C$4=$A79,1,0)*IF('Shoppable Services'!$B$4=M$52,M28,0)</f>
        <v>0</v>
      </c>
      <c r="N79" s="4">
        <f>IF('Shoppable Services'!$F$4=$D79,1,0)*IF('Shoppable Services'!$E$4=$C79,1,0)*IF('Shoppable Services'!$D$4=$B79,1,0)*IF('Shoppable Services'!$C$4=$A79,1,0)*IF('Shoppable Services'!$B$4=N$52,N28,0)</f>
        <v>0</v>
      </c>
      <c r="O79" s="4">
        <f>IF('Shoppable Services'!$F$4=$D79,1,0)*IF('Shoppable Services'!$E$4=$C79,1,0)*IF('Shoppable Services'!$D$4=$B79,1,0)*IF('Shoppable Services'!$C$4=$A79,1,0)*IF('Shoppable Services'!$B$4=O$52,O28,0)</f>
        <v>0</v>
      </c>
      <c r="P79" s="4">
        <f>IF('Shoppable Services'!$F$4=$D79,1,0)*IF('Shoppable Services'!$E$4=$C79,1,0)*IF('Shoppable Services'!$D$4=$B79,1,0)*IF('Shoppable Services'!$C$4=$A79,1,0)*IF('Shoppable Services'!$B$4=P$52,P28,0)</f>
        <v>0</v>
      </c>
      <c r="Q79" s="4">
        <f>IF('Shoppable Services'!$F$4=$D79,1,0)*IF('Shoppable Services'!$E$4=$C79,1,0)*IF('Shoppable Services'!$D$4=$B79,1,0)*IF('Shoppable Services'!$C$4=$A79,1,0)*IF('Shoppable Services'!$B$4=Q$52,Q28,0)</f>
        <v>0</v>
      </c>
      <c r="R79" s="4">
        <f>IF('Shoppable Services'!$F$4=$D79,1,0)*IF('Shoppable Services'!$E$4=$C79,1,0)*IF('Shoppable Services'!$D$4=$B79,1,0)*IF('Shoppable Services'!$C$4=$A79,1,0)*IF('Shoppable Services'!$B$4=R$52,R28,0)</f>
        <v>0</v>
      </c>
      <c r="S79" s="4">
        <f>IF('Shoppable Services'!$F$4=$D79,1,0)*IF('Shoppable Services'!$E$4=$C79,1,0)*IF('Shoppable Services'!$D$4=$B79,1,0)*IF('Shoppable Services'!$C$4=$A79,1,0)*IF('Shoppable Services'!$B$4=S$52,S28,0)</f>
        <v>0</v>
      </c>
      <c r="T79" s="4">
        <f>IF('Shoppable Services'!$F$4=$D79,1,0)*IF('Shoppable Services'!$E$4=$C79,1,0)*IF('Shoppable Services'!$D$4=$B79,1,0)*IF('Shoppable Services'!$C$4=$A79,1,0)*IF('Shoppable Services'!$B$4=T$52,T28,0)</f>
        <v>0</v>
      </c>
      <c r="U79" s="4">
        <f>IF('Shoppable Services'!$F$4=$D79,1,0)*IF('Shoppable Services'!$E$4=$C79,1,0)*IF('Shoppable Services'!$D$4=$B79,1,0)*IF('Shoppable Services'!$C$4=$A79,1,0)*IF('Shoppable Services'!$B$4=U$52,U28,0)</f>
        <v>0</v>
      </c>
      <c r="V79" s="4">
        <f>IF('Shoppable Services'!$F$4=$D79,1,0)*IF('Shoppable Services'!$E$4=$C79,1,0)*IF('Shoppable Services'!$D$4=$B79,1,0)*IF('Shoppable Services'!$C$4=$A79,1,0)*IF('Shoppable Services'!$B$4=V$52,V28,0)</f>
        <v>0</v>
      </c>
      <c r="W79" s="4">
        <f>IF('Shoppable Services'!$F$4=$D79,1,0)*IF('Shoppable Services'!$E$4=$C79,1,0)*IF('Shoppable Services'!$D$4=$B79,1,0)*IF('Shoppable Services'!$C$4=$A79,1,0)*IF('Shoppable Services'!$B$4=W$52,W28,0)</f>
        <v>0</v>
      </c>
      <c r="X79" s="4">
        <f>IF('Shoppable Services'!$F$4=$D79,1,0)*IF('Shoppable Services'!$E$4=$C79,1,0)*IF('Shoppable Services'!$D$4=$B79,1,0)*IF('Shoppable Services'!$C$4=$A79,1,0)*IF('Shoppable Services'!$B$4=X$52,X28,0)</f>
        <v>0</v>
      </c>
      <c r="Y79" s="4">
        <f>IF('Shoppable Services'!$F$4=$D79,1,0)*IF('Shoppable Services'!$E$4=$C79,1,0)*IF('Shoppable Services'!$D$4=$B79,1,0)*IF('Shoppable Services'!$C$4=$A79,1,0)*IF('Shoppable Services'!$B$4=Y$52,Y28,0)</f>
        <v>0</v>
      </c>
      <c r="Z79" s="4">
        <f>IF('Shoppable Services'!$F$4=$D79,1,0)*IF('Shoppable Services'!$E$4=$C79,1,0)*IF('Shoppable Services'!$D$4=$B79,1,0)*IF('Shoppable Services'!$C$4=$A79,1,0)*IF('Shoppable Services'!$B$4=Z$52,Z28,0)</f>
        <v>0</v>
      </c>
      <c r="AA79" s="4">
        <f>IF('Shoppable Services'!$F$4=$D79,1,0)*IF('Shoppable Services'!$E$4=$C79,1,0)*IF('Shoppable Services'!$D$4=$B79,1,0)*IF('Shoppable Services'!$C$4=$A79,1,0)*IF('Shoppable Services'!$B$4=AA$52,AA28,0)</f>
        <v>0</v>
      </c>
      <c r="AB79" s="4">
        <f>IF('Shoppable Services'!$F$4=$D79,1,0)*IF('Shoppable Services'!$E$4=$C79,1,0)*IF('Shoppable Services'!$D$4=$B79,1,0)*IF('Shoppable Services'!$C$4=$A79,1,0)*IF('Shoppable Services'!$B$4=AB$52,AB28,0)</f>
        <v>0</v>
      </c>
      <c r="AC79" s="4">
        <f>IF('Shoppable Services'!$F$4=$D79,1,0)*IF('Shoppable Services'!$E$4=$C79,1,0)*IF('Shoppable Services'!$D$4=$B79,1,0)*IF('Shoppable Services'!$C$4=$A79,1,0)*IF('Shoppable Services'!$B$4=AC$52,AC28,0)</f>
        <v>0</v>
      </c>
      <c r="AD79" s="4">
        <f>IF('Shoppable Services'!$F$4=$D79,1,0)*IF('Shoppable Services'!$E$4=$C79,1,0)*IF('Shoppable Services'!$D$4=$B79,1,0)*IF('Shoppable Services'!$C$4=$A79,1,0)*IF('Shoppable Services'!$B$4=AD$52,AD28,0)</f>
        <v>0</v>
      </c>
      <c r="AE79" s="4">
        <f>IF('Shoppable Services'!$F$4=$D79,1,0)*IF('Shoppable Services'!$E$4=$C79,1,0)*IF('Shoppable Services'!$D$4=$B79,1,0)*IF('Shoppable Services'!$C$4=$A79,1,0)*IF('Shoppable Services'!$B$4=AE$52,AE28,0)</f>
        <v>0</v>
      </c>
      <c r="AF79" s="4">
        <f>IF('Shoppable Services'!$F$4=$D79,1,0)*IF('Shoppable Services'!$E$4=$C79,1,0)*IF('Shoppable Services'!$D$4=$B79,1,0)*IF('Shoppable Services'!$C$4=$A79,1,0)*IF('Shoppable Services'!$B$4=AF$52,AF28,0)</f>
        <v>0</v>
      </c>
      <c r="AG79" s="4">
        <f>IF('Shoppable Services'!$F$4=$D79,1,0)*IF('Shoppable Services'!$E$4=$C79,1,0)*IF('Shoppable Services'!$D$4=$B79,1,0)*IF('Shoppable Services'!$C$4=$A79,1,0)*IF('Shoppable Services'!$B$4=AG$52,AG28,0)</f>
        <v>0</v>
      </c>
      <c r="AH79" s="4">
        <f>IF('Shoppable Services'!$F$4=$D79,1,0)*IF('Shoppable Services'!$E$4=$C79,1,0)*IF('Shoppable Services'!$D$4=$B79,1,0)*IF('Shoppable Services'!$C$4=$A79,1,0)*IF('Shoppable Services'!$B$4=AH$52,AH28,0)</f>
        <v>0</v>
      </c>
    </row>
    <row r="80" spans="1:51">
      <c r="A80" t="s">
        <v>23</v>
      </c>
      <c r="B80" t="s">
        <v>25</v>
      </c>
      <c r="C80" t="s">
        <v>33</v>
      </c>
      <c r="D80" t="s">
        <v>58</v>
      </c>
      <c r="E80" s="4">
        <f>IF('Shoppable Services'!$F$4=$D80,1,0)*IF('Shoppable Services'!$E$4=$C80,1,0)*IF('Shoppable Services'!$D$4=$B80,1,0)*IF('Shoppable Services'!$C$4=$A80,1,0)*$E29</f>
        <v>0</v>
      </c>
      <c r="F80" s="4">
        <f>IF('Shoppable Services'!$F$4=$D80,1,0)*IF('Shoppable Services'!$E$4=$C80,1,0)*IF('Shoppable Services'!$D$4=$B80,1,0)*IF('Shoppable Services'!$C$4=$A80,1,0)*$F29</f>
        <v>0</v>
      </c>
      <c r="G80" s="4">
        <f>IF('Shoppable Services'!$F$4=$D80,1,0)*IF('Shoppable Services'!$E$4=$C80,1,0)*IF('Shoppable Services'!$D$4=$B80,1,0)*IF('Shoppable Services'!$C$4=$A80,1,0)*$G29</f>
        <v>0</v>
      </c>
      <c r="H80" s="4">
        <f>IF('Shoppable Services'!$F$4=$D80,1,0)*IF('Shoppable Services'!$E$4=$C80,1,0)*IF('Shoppable Services'!$D$4=$B80,1,0)*IF('Shoppable Services'!$C$4=$A80,1,0)*$H29</f>
        <v>0</v>
      </c>
      <c r="I80" s="4">
        <f>IF('Shoppable Services'!$F$4=$D80,1,0)*IF('Shoppable Services'!$E$4=$C80,1,0)*IF('Shoppable Services'!$D$4=$B80,1,0)*IF('Shoppable Services'!$C$4=$A80,1,0)*$I29</f>
        <v>0</v>
      </c>
      <c r="J80" s="4">
        <f>IF('Shoppable Services'!$F$4=$D80,1,0)*IF('Shoppable Services'!$E$4=$C80,1,0)*IF('Shoppable Services'!$D$4=$B80,1,0)*IF('Shoppable Services'!$C$4=$A80,1,0)*IF('Shoppable Services'!$B$4=J$52,J29,0)</f>
        <v>0</v>
      </c>
      <c r="K80" s="4">
        <f>IF('Shoppable Services'!$F$4=$D80,1,0)*IF('Shoppable Services'!$E$4=$C80,1,0)*IF('Shoppable Services'!$D$4=$B80,1,0)*IF('Shoppable Services'!$C$4=$A80,1,0)*IF('Shoppable Services'!$B$4=K$52,K29,0)</f>
        <v>0</v>
      </c>
      <c r="L80" s="4">
        <f>IF('Shoppable Services'!$F$4=$D80,1,0)*IF('Shoppable Services'!$E$4=$C80,1,0)*IF('Shoppable Services'!$D$4=$B80,1,0)*IF('Shoppable Services'!$C$4=$A80,1,0)*IF('Shoppable Services'!$B$4=L$52,L29,0)</f>
        <v>0</v>
      </c>
      <c r="M80" s="4">
        <f>IF('Shoppable Services'!$F$4=$D80,1,0)*IF('Shoppable Services'!$E$4=$C80,1,0)*IF('Shoppable Services'!$D$4=$B80,1,0)*IF('Shoppable Services'!$C$4=$A80,1,0)*IF('Shoppable Services'!$B$4=M$52,M29,0)</f>
        <v>0</v>
      </c>
      <c r="N80" s="4">
        <f>IF('Shoppable Services'!$F$4=$D80,1,0)*IF('Shoppable Services'!$E$4=$C80,1,0)*IF('Shoppable Services'!$D$4=$B80,1,0)*IF('Shoppable Services'!$C$4=$A80,1,0)*IF('Shoppable Services'!$B$4=N$52,N29,0)</f>
        <v>0</v>
      </c>
      <c r="O80" s="4">
        <f>IF('Shoppable Services'!$F$4=$D80,1,0)*IF('Shoppable Services'!$E$4=$C80,1,0)*IF('Shoppable Services'!$D$4=$B80,1,0)*IF('Shoppable Services'!$C$4=$A80,1,0)*IF('Shoppable Services'!$B$4=O$52,O29,0)</f>
        <v>0</v>
      </c>
      <c r="P80" s="4">
        <f>IF('Shoppable Services'!$F$4=$D80,1,0)*IF('Shoppable Services'!$E$4=$C80,1,0)*IF('Shoppable Services'!$D$4=$B80,1,0)*IF('Shoppable Services'!$C$4=$A80,1,0)*IF('Shoppable Services'!$B$4=P$52,P29,0)</f>
        <v>0</v>
      </c>
      <c r="Q80" s="4">
        <f>IF('Shoppable Services'!$F$4=$D80,1,0)*IF('Shoppable Services'!$E$4=$C80,1,0)*IF('Shoppable Services'!$D$4=$B80,1,0)*IF('Shoppable Services'!$C$4=$A80,1,0)*IF('Shoppable Services'!$B$4=Q$52,Q29,0)</f>
        <v>0</v>
      </c>
      <c r="R80" s="4">
        <f>IF('Shoppable Services'!$F$4=$D80,1,0)*IF('Shoppable Services'!$E$4=$C80,1,0)*IF('Shoppable Services'!$D$4=$B80,1,0)*IF('Shoppable Services'!$C$4=$A80,1,0)*IF('Shoppable Services'!$B$4=R$52,R29,0)</f>
        <v>0</v>
      </c>
      <c r="S80" s="4">
        <f>IF('Shoppable Services'!$F$4=$D80,1,0)*IF('Shoppable Services'!$E$4=$C80,1,0)*IF('Shoppable Services'!$D$4=$B80,1,0)*IF('Shoppable Services'!$C$4=$A80,1,0)*IF('Shoppable Services'!$B$4=S$52,S29,0)</f>
        <v>0</v>
      </c>
      <c r="T80" s="4">
        <f>IF('Shoppable Services'!$F$4=$D80,1,0)*IF('Shoppable Services'!$E$4=$C80,1,0)*IF('Shoppable Services'!$D$4=$B80,1,0)*IF('Shoppable Services'!$C$4=$A80,1,0)*IF('Shoppable Services'!$B$4=T$52,T29,0)</f>
        <v>0</v>
      </c>
      <c r="U80" s="4">
        <f>IF('Shoppable Services'!$F$4=$D80,1,0)*IF('Shoppable Services'!$E$4=$C80,1,0)*IF('Shoppable Services'!$D$4=$B80,1,0)*IF('Shoppable Services'!$C$4=$A80,1,0)*IF('Shoppable Services'!$B$4=U$52,U29,0)</f>
        <v>0</v>
      </c>
      <c r="V80" s="4">
        <f>IF('Shoppable Services'!$F$4=$D80,1,0)*IF('Shoppable Services'!$E$4=$C80,1,0)*IF('Shoppable Services'!$D$4=$B80,1,0)*IF('Shoppable Services'!$C$4=$A80,1,0)*IF('Shoppable Services'!$B$4=V$52,V29,0)</f>
        <v>0</v>
      </c>
      <c r="W80" s="4">
        <f>IF('Shoppable Services'!$F$4=$D80,1,0)*IF('Shoppable Services'!$E$4=$C80,1,0)*IF('Shoppable Services'!$D$4=$B80,1,0)*IF('Shoppable Services'!$C$4=$A80,1,0)*IF('Shoppable Services'!$B$4=W$52,W29,0)</f>
        <v>0</v>
      </c>
      <c r="X80" s="4">
        <f>IF('Shoppable Services'!$F$4=$D80,1,0)*IF('Shoppable Services'!$E$4=$C80,1,0)*IF('Shoppable Services'!$D$4=$B80,1,0)*IF('Shoppable Services'!$C$4=$A80,1,0)*IF('Shoppable Services'!$B$4=X$52,X29,0)</f>
        <v>0</v>
      </c>
      <c r="Y80" s="4">
        <f>IF('Shoppable Services'!$F$4=$D80,1,0)*IF('Shoppable Services'!$E$4=$C80,1,0)*IF('Shoppable Services'!$D$4=$B80,1,0)*IF('Shoppable Services'!$C$4=$A80,1,0)*IF('Shoppable Services'!$B$4=Y$52,Y29,0)</f>
        <v>0</v>
      </c>
      <c r="Z80" s="4">
        <f>IF('Shoppable Services'!$F$4=$D80,1,0)*IF('Shoppable Services'!$E$4=$C80,1,0)*IF('Shoppable Services'!$D$4=$B80,1,0)*IF('Shoppable Services'!$C$4=$A80,1,0)*IF('Shoppable Services'!$B$4=Z$52,Z29,0)</f>
        <v>0</v>
      </c>
      <c r="AA80" s="4">
        <f>IF('Shoppable Services'!$F$4=$D80,1,0)*IF('Shoppable Services'!$E$4=$C80,1,0)*IF('Shoppable Services'!$D$4=$B80,1,0)*IF('Shoppable Services'!$C$4=$A80,1,0)*IF('Shoppable Services'!$B$4=AA$52,AA29,0)</f>
        <v>0</v>
      </c>
      <c r="AB80" s="4">
        <f>IF('Shoppable Services'!$F$4=$D80,1,0)*IF('Shoppable Services'!$E$4=$C80,1,0)*IF('Shoppable Services'!$D$4=$B80,1,0)*IF('Shoppable Services'!$C$4=$A80,1,0)*IF('Shoppable Services'!$B$4=AB$52,AB29,0)</f>
        <v>0</v>
      </c>
      <c r="AC80" s="4">
        <f>IF('Shoppable Services'!$F$4=$D80,1,0)*IF('Shoppable Services'!$E$4=$C80,1,0)*IF('Shoppable Services'!$D$4=$B80,1,0)*IF('Shoppable Services'!$C$4=$A80,1,0)*IF('Shoppable Services'!$B$4=AC$52,AC29,0)</f>
        <v>0</v>
      </c>
      <c r="AD80" s="4">
        <f>IF('Shoppable Services'!$F$4=$D80,1,0)*IF('Shoppable Services'!$E$4=$C80,1,0)*IF('Shoppable Services'!$D$4=$B80,1,0)*IF('Shoppable Services'!$C$4=$A80,1,0)*IF('Shoppable Services'!$B$4=AD$52,AD29,0)</f>
        <v>0</v>
      </c>
      <c r="AE80" s="4">
        <f>IF('Shoppable Services'!$F$4=$D80,1,0)*IF('Shoppable Services'!$E$4=$C80,1,0)*IF('Shoppable Services'!$D$4=$B80,1,0)*IF('Shoppable Services'!$C$4=$A80,1,0)*IF('Shoppable Services'!$B$4=AE$52,AE29,0)</f>
        <v>0</v>
      </c>
      <c r="AF80" s="4">
        <f>IF('Shoppable Services'!$F$4=$D80,1,0)*IF('Shoppable Services'!$E$4=$C80,1,0)*IF('Shoppable Services'!$D$4=$B80,1,0)*IF('Shoppable Services'!$C$4=$A80,1,0)*IF('Shoppable Services'!$B$4=AF$52,AF29,0)</f>
        <v>0</v>
      </c>
      <c r="AG80" s="4">
        <f>IF('Shoppable Services'!$F$4=$D80,1,0)*IF('Shoppable Services'!$E$4=$C80,1,0)*IF('Shoppable Services'!$D$4=$B80,1,0)*IF('Shoppable Services'!$C$4=$A80,1,0)*IF('Shoppable Services'!$B$4=AG$52,AG29,0)</f>
        <v>0</v>
      </c>
      <c r="AH80" s="4">
        <f>IF('Shoppable Services'!$F$4=$D80,1,0)*IF('Shoppable Services'!$E$4=$C80,1,0)*IF('Shoppable Services'!$D$4=$B80,1,0)*IF('Shoppable Services'!$C$4=$A80,1,0)*IF('Shoppable Services'!$B$4=AH$52,AH29,0)</f>
        <v>0</v>
      </c>
    </row>
    <row r="81" spans="1:34">
      <c r="A81" t="s">
        <v>23</v>
      </c>
      <c r="B81" t="s">
        <v>25</v>
      </c>
      <c r="C81" t="s">
        <v>33</v>
      </c>
      <c r="D81" t="s">
        <v>9</v>
      </c>
      <c r="E81" s="4">
        <f>IF('Shoppable Services'!$F$4=$D81,1,0)*IF('Shoppable Services'!$E$4=$C81,1,0)*IF('Shoppable Services'!$D$4=$B81,1,0)*IF('Shoppable Services'!$C$4=$A81,1,0)*$E30</f>
        <v>0</v>
      </c>
      <c r="F81" s="4">
        <f>IF('Shoppable Services'!$F$4=$D81,1,0)*IF('Shoppable Services'!$E$4=$C81,1,0)*IF('Shoppable Services'!$D$4=$B81,1,0)*IF('Shoppable Services'!$C$4=$A81,1,0)*$F30</f>
        <v>0</v>
      </c>
      <c r="G81" s="4">
        <f>IF('Shoppable Services'!$F$4=$D81,1,0)*IF('Shoppable Services'!$E$4=$C81,1,0)*IF('Shoppable Services'!$D$4=$B81,1,0)*IF('Shoppable Services'!$C$4=$A81,1,0)*$G30</f>
        <v>0</v>
      </c>
      <c r="H81" s="4">
        <f>IF('Shoppable Services'!$F$4=$D81,1,0)*IF('Shoppable Services'!$E$4=$C81,1,0)*IF('Shoppable Services'!$D$4=$B81,1,0)*IF('Shoppable Services'!$C$4=$A81,1,0)*$H30</f>
        <v>0</v>
      </c>
      <c r="I81" s="4">
        <f>IF('Shoppable Services'!$F$4=$D81,1,0)*IF('Shoppable Services'!$E$4=$C81,1,0)*IF('Shoppable Services'!$D$4=$B81,1,0)*IF('Shoppable Services'!$C$4=$A81,1,0)*$I30</f>
        <v>0</v>
      </c>
      <c r="J81" s="4">
        <f>IF('Shoppable Services'!$F$4=$D81,1,0)*IF('Shoppable Services'!$E$4=$C81,1,0)*IF('Shoppable Services'!$D$4=$B81,1,0)*IF('Shoppable Services'!$C$4=$A81,1,0)*IF('Shoppable Services'!$B$4=J$52,J30,0)</f>
        <v>0</v>
      </c>
      <c r="K81" s="4">
        <f>IF('Shoppable Services'!$F$4=$D81,1,0)*IF('Shoppable Services'!$E$4=$C81,1,0)*IF('Shoppable Services'!$D$4=$B81,1,0)*IF('Shoppable Services'!$C$4=$A81,1,0)*IF('Shoppable Services'!$B$4=K$52,K30,0)</f>
        <v>0</v>
      </c>
      <c r="L81" s="4">
        <f>IF('Shoppable Services'!$F$4=$D81,1,0)*IF('Shoppable Services'!$E$4=$C81,1,0)*IF('Shoppable Services'!$D$4=$B81,1,0)*IF('Shoppable Services'!$C$4=$A81,1,0)*IF('Shoppable Services'!$B$4=L$52,L30,0)</f>
        <v>0</v>
      </c>
      <c r="M81" s="4">
        <f>IF('Shoppable Services'!$F$4=$D81,1,0)*IF('Shoppable Services'!$E$4=$C81,1,0)*IF('Shoppable Services'!$D$4=$B81,1,0)*IF('Shoppable Services'!$C$4=$A81,1,0)*IF('Shoppable Services'!$B$4=M$52,M30,0)</f>
        <v>0</v>
      </c>
      <c r="N81" s="4">
        <f>IF('Shoppable Services'!$F$4=$D81,1,0)*IF('Shoppable Services'!$E$4=$C81,1,0)*IF('Shoppable Services'!$D$4=$B81,1,0)*IF('Shoppable Services'!$C$4=$A81,1,0)*IF('Shoppable Services'!$B$4=N$52,N30,0)</f>
        <v>0</v>
      </c>
      <c r="O81" s="4">
        <f>IF('Shoppable Services'!$F$4=$D81,1,0)*IF('Shoppable Services'!$E$4=$C81,1,0)*IF('Shoppable Services'!$D$4=$B81,1,0)*IF('Shoppable Services'!$C$4=$A81,1,0)*IF('Shoppable Services'!$B$4=O$52,O30,0)</f>
        <v>0</v>
      </c>
      <c r="P81" s="4">
        <f>IF('Shoppable Services'!$F$4=$D81,1,0)*IF('Shoppable Services'!$E$4=$C81,1,0)*IF('Shoppable Services'!$D$4=$B81,1,0)*IF('Shoppable Services'!$C$4=$A81,1,0)*IF('Shoppable Services'!$B$4=P$52,P30,0)</f>
        <v>0</v>
      </c>
      <c r="Q81" s="4">
        <f>IF('Shoppable Services'!$F$4=$D81,1,0)*IF('Shoppable Services'!$E$4=$C81,1,0)*IF('Shoppable Services'!$D$4=$B81,1,0)*IF('Shoppable Services'!$C$4=$A81,1,0)*IF('Shoppable Services'!$B$4=Q$52,Q30,0)</f>
        <v>0</v>
      </c>
      <c r="R81" s="4">
        <f>IF('Shoppable Services'!$F$4=$D81,1,0)*IF('Shoppable Services'!$E$4=$C81,1,0)*IF('Shoppable Services'!$D$4=$B81,1,0)*IF('Shoppable Services'!$C$4=$A81,1,0)*IF('Shoppable Services'!$B$4=R$52,R30,0)</f>
        <v>0</v>
      </c>
      <c r="S81" s="4">
        <f>IF('Shoppable Services'!$F$4=$D81,1,0)*IF('Shoppable Services'!$E$4=$C81,1,0)*IF('Shoppable Services'!$D$4=$B81,1,0)*IF('Shoppable Services'!$C$4=$A81,1,0)*IF('Shoppable Services'!$B$4=S$52,S30,0)</f>
        <v>0</v>
      </c>
      <c r="T81" s="4">
        <f>IF('Shoppable Services'!$F$4=$D81,1,0)*IF('Shoppable Services'!$E$4=$C81,1,0)*IF('Shoppable Services'!$D$4=$B81,1,0)*IF('Shoppable Services'!$C$4=$A81,1,0)*IF('Shoppable Services'!$B$4=T$52,T30,0)</f>
        <v>0</v>
      </c>
      <c r="U81" s="4">
        <f>IF('Shoppable Services'!$F$4=$D81,1,0)*IF('Shoppable Services'!$E$4=$C81,1,0)*IF('Shoppable Services'!$D$4=$B81,1,0)*IF('Shoppable Services'!$C$4=$A81,1,0)*IF('Shoppable Services'!$B$4=U$52,U30,0)</f>
        <v>0</v>
      </c>
      <c r="V81" s="4">
        <f>IF('Shoppable Services'!$F$4=$D81,1,0)*IF('Shoppable Services'!$E$4=$C81,1,0)*IF('Shoppable Services'!$D$4=$B81,1,0)*IF('Shoppable Services'!$C$4=$A81,1,0)*IF('Shoppable Services'!$B$4=V$52,V30,0)</f>
        <v>0</v>
      </c>
      <c r="W81" s="4">
        <f>IF('Shoppable Services'!$F$4=$D81,1,0)*IF('Shoppable Services'!$E$4=$C81,1,0)*IF('Shoppable Services'!$D$4=$B81,1,0)*IF('Shoppable Services'!$C$4=$A81,1,0)*IF('Shoppable Services'!$B$4=W$52,W30,0)</f>
        <v>0</v>
      </c>
      <c r="X81" s="4">
        <f>IF('Shoppable Services'!$F$4=$D81,1,0)*IF('Shoppable Services'!$E$4=$C81,1,0)*IF('Shoppable Services'!$D$4=$B81,1,0)*IF('Shoppable Services'!$C$4=$A81,1,0)*IF('Shoppable Services'!$B$4=X$52,X30,0)</f>
        <v>0</v>
      </c>
      <c r="Y81" s="4">
        <f>IF('Shoppable Services'!$F$4=$D81,1,0)*IF('Shoppable Services'!$E$4=$C81,1,0)*IF('Shoppable Services'!$D$4=$B81,1,0)*IF('Shoppable Services'!$C$4=$A81,1,0)*IF('Shoppable Services'!$B$4=Y$52,Y30,0)</f>
        <v>0</v>
      </c>
      <c r="Z81" s="4">
        <f>IF('Shoppable Services'!$F$4=$D81,1,0)*IF('Shoppable Services'!$E$4=$C81,1,0)*IF('Shoppable Services'!$D$4=$B81,1,0)*IF('Shoppable Services'!$C$4=$A81,1,0)*IF('Shoppable Services'!$B$4=Z$52,Z30,0)</f>
        <v>0</v>
      </c>
      <c r="AA81" s="4">
        <f>IF('Shoppable Services'!$F$4=$D81,1,0)*IF('Shoppable Services'!$E$4=$C81,1,0)*IF('Shoppable Services'!$D$4=$B81,1,0)*IF('Shoppable Services'!$C$4=$A81,1,0)*IF('Shoppable Services'!$B$4=AA$52,AA30,0)</f>
        <v>0</v>
      </c>
      <c r="AB81" s="4">
        <f>IF('Shoppable Services'!$F$4=$D81,1,0)*IF('Shoppable Services'!$E$4=$C81,1,0)*IF('Shoppable Services'!$D$4=$B81,1,0)*IF('Shoppable Services'!$C$4=$A81,1,0)*IF('Shoppable Services'!$B$4=AB$52,AB30,0)</f>
        <v>0</v>
      </c>
      <c r="AC81" s="4">
        <f>IF('Shoppable Services'!$F$4=$D81,1,0)*IF('Shoppable Services'!$E$4=$C81,1,0)*IF('Shoppable Services'!$D$4=$B81,1,0)*IF('Shoppable Services'!$C$4=$A81,1,0)*IF('Shoppable Services'!$B$4=AC$52,AC30,0)</f>
        <v>0</v>
      </c>
      <c r="AD81" s="4">
        <f>IF('Shoppable Services'!$F$4=$D81,1,0)*IF('Shoppable Services'!$E$4=$C81,1,0)*IF('Shoppable Services'!$D$4=$B81,1,0)*IF('Shoppable Services'!$C$4=$A81,1,0)*IF('Shoppable Services'!$B$4=AD$52,AD30,0)</f>
        <v>0</v>
      </c>
      <c r="AE81" s="4">
        <f>IF('Shoppable Services'!$F$4=$D81,1,0)*IF('Shoppable Services'!$E$4=$C81,1,0)*IF('Shoppable Services'!$D$4=$B81,1,0)*IF('Shoppable Services'!$C$4=$A81,1,0)*IF('Shoppable Services'!$B$4=AE$52,AE30,0)</f>
        <v>0</v>
      </c>
      <c r="AF81" s="4">
        <f>IF('Shoppable Services'!$F$4=$D81,1,0)*IF('Shoppable Services'!$E$4=$C81,1,0)*IF('Shoppable Services'!$D$4=$B81,1,0)*IF('Shoppable Services'!$C$4=$A81,1,0)*IF('Shoppable Services'!$B$4=AF$52,AF30,0)</f>
        <v>0</v>
      </c>
      <c r="AG81" s="4">
        <f>IF('Shoppable Services'!$F$4=$D81,1,0)*IF('Shoppable Services'!$E$4=$C81,1,0)*IF('Shoppable Services'!$D$4=$B81,1,0)*IF('Shoppable Services'!$C$4=$A81,1,0)*IF('Shoppable Services'!$B$4=AG$52,AG30,0)</f>
        <v>0</v>
      </c>
      <c r="AH81" s="4">
        <f>IF('Shoppable Services'!$F$4=$D81,1,0)*IF('Shoppable Services'!$E$4=$C81,1,0)*IF('Shoppable Services'!$D$4=$B81,1,0)*IF('Shoppable Services'!$C$4=$A81,1,0)*IF('Shoppable Services'!$B$4=AH$52,AH30,0)</f>
        <v>0</v>
      </c>
    </row>
    <row r="82" spans="1:34">
      <c r="A82" t="s">
        <v>23</v>
      </c>
      <c r="B82" t="s">
        <v>26</v>
      </c>
      <c r="C82" t="s">
        <v>31</v>
      </c>
      <c r="D82" t="s">
        <v>9</v>
      </c>
      <c r="E82" s="4">
        <f>IF('Shoppable Services'!$F$4=$D82,1,0)*IF('Shoppable Services'!$E$4=$C82,1,0)*IF('Shoppable Services'!$D$4=$B82,1,0)*IF('Shoppable Services'!$C$4=$A82,1,0)*$E31</f>
        <v>0</v>
      </c>
      <c r="F82" s="4">
        <f>IF('Shoppable Services'!$F$4=$D82,1,0)*IF('Shoppable Services'!$E$4=$C82,1,0)*IF('Shoppable Services'!$D$4=$B82,1,0)*IF('Shoppable Services'!$C$4=$A82,1,0)*$F31</f>
        <v>0</v>
      </c>
      <c r="G82" s="4">
        <f>IF('Shoppable Services'!$F$4=$D82,1,0)*IF('Shoppable Services'!$E$4=$C82,1,0)*IF('Shoppable Services'!$D$4=$B82,1,0)*IF('Shoppable Services'!$C$4=$A82,1,0)*$G31</f>
        <v>0</v>
      </c>
      <c r="H82" s="4">
        <f>IF('Shoppable Services'!$F$4=$D82,1,0)*IF('Shoppable Services'!$E$4=$C82,1,0)*IF('Shoppable Services'!$D$4=$B82,1,0)*IF('Shoppable Services'!$C$4=$A82,1,0)*$H31</f>
        <v>0</v>
      </c>
      <c r="I82" s="4">
        <f>IF('Shoppable Services'!$F$4=$D82,1,0)*IF('Shoppable Services'!$E$4=$C82,1,0)*IF('Shoppable Services'!$D$4=$B82,1,0)*IF('Shoppable Services'!$C$4=$A82,1,0)*$I31</f>
        <v>0</v>
      </c>
      <c r="J82" s="4">
        <f>IF('Shoppable Services'!$F$4=$D82,1,0)*IF('Shoppable Services'!$E$4=$C82,1,0)*IF('Shoppable Services'!$D$4=$B82,1,0)*IF('Shoppable Services'!$C$4=$A82,1,0)*IF('Shoppable Services'!$B$4=J$52,J31,0)</f>
        <v>0</v>
      </c>
      <c r="K82" s="4">
        <f>IF('Shoppable Services'!$F$4=$D82,1,0)*IF('Shoppable Services'!$E$4=$C82,1,0)*IF('Shoppable Services'!$D$4=$B82,1,0)*IF('Shoppable Services'!$C$4=$A82,1,0)*IF('Shoppable Services'!$B$4=K$52,K31,0)</f>
        <v>0</v>
      </c>
      <c r="L82" s="4">
        <f>IF('Shoppable Services'!$F$4=$D82,1,0)*IF('Shoppable Services'!$E$4=$C82,1,0)*IF('Shoppable Services'!$D$4=$B82,1,0)*IF('Shoppable Services'!$C$4=$A82,1,0)*IF('Shoppable Services'!$B$4=L$52,L31,0)</f>
        <v>0</v>
      </c>
      <c r="M82" s="4">
        <f>IF('Shoppable Services'!$F$4=$D82,1,0)*IF('Shoppable Services'!$E$4=$C82,1,0)*IF('Shoppable Services'!$D$4=$B82,1,0)*IF('Shoppable Services'!$C$4=$A82,1,0)*IF('Shoppable Services'!$B$4=M$52,M31,0)</f>
        <v>0</v>
      </c>
      <c r="N82" s="4">
        <f>IF('Shoppable Services'!$F$4=$D82,1,0)*IF('Shoppable Services'!$E$4=$C82,1,0)*IF('Shoppable Services'!$D$4=$B82,1,0)*IF('Shoppable Services'!$C$4=$A82,1,0)*IF('Shoppable Services'!$B$4=N$52,N31,0)</f>
        <v>0</v>
      </c>
      <c r="O82" s="4">
        <f>IF('Shoppable Services'!$F$4=$D82,1,0)*IF('Shoppable Services'!$E$4=$C82,1,0)*IF('Shoppable Services'!$D$4=$B82,1,0)*IF('Shoppable Services'!$C$4=$A82,1,0)*IF('Shoppable Services'!$B$4=O$52,O31,0)</f>
        <v>0</v>
      </c>
      <c r="P82" s="4">
        <f>IF('Shoppable Services'!$F$4=$D82,1,0)*IF('Shoppable Services'!$E$4=$C82,1,0)*IF('Shoppable Services'!$D$4=$B82,1,0)*IF('Shoppable Services'!$C$4=$A82,1,0)*IF('Shoppable Services'!$B$4=P$52,P31,0)</f>
        <v>0</v>
      </c>
      <c r="Q82" s="4">
        <f>IF('Shoppable Services'!$F$4=$D82,1,0)*IF('Shoppable Services'!$E$4=$C82,1,0)*IF('Shoppable Services'!$D$4=$B82,1,0)*IF('Shoppable Services'!$C$4=$A82,1,0)*IF('Shoppable Services'!$B$4=Q$52,Q31,0)</f>
        <v>0</v>
      </c>
      <c r="R82" s="4">
        <f>IF('Shoppable Services'!$F$4=$D82,1,0)*IF('Shoppable Services'!$E$4=$C82,1,0)*IF('Shoppable Services'!$D$4=$B82,1,0)*IF('Shoppable Services'!$C$4=$A82,1,0)*IF('Shoppable Services'!$B$4=R$52,R31,0)</f>
        <v>0</v>
      </c>
      <c r="S82" s="4">
        <f>IF('Shoppable Services'!$F$4=$D82,1,0)*IF('Shoppable Services'!$E$4=$C82,1,0)*IF('Shoppable Services'!$D$4=$B82,1,0)*IF('Shoppable Services'!$C$4=$A82,1,0)*IF('Shoppable Services'!$B$4=S$52,S31,0)</f>
        <v>0</v>
      </c>
      <c r="T82" s="4">
        <f>IF('Shoppable Services'!$F$4=$D82,1,0)*IF('Shoppable Services'!$E$4=$C82,1,0)*IF('Shoppable Services'!$D$4=$B82,1,0)*IF('Shoppable Services'!$C$4=$A82,1,0)*IF('Shoppable Services'!$B$4=T$52,T31,0)</f>
        <v>0</v>
      </c>
      <c r="U82" s="4">
        <f>IF('Shoppable Services'!$F$4=$D82,1,0)*IF('Shoppable Services'!$E$4=$C82,1,0)*IF('Shoppable Services'!$D$4=$B82,1,0)*IF('Shoppable Services'!$C$4=$A82,1,0)*IF('Shoppable Services'!$B$4=U$52,U31,0)</f>
        <v>0</v>
      </c>
      <c r="V82" s="4">
        <f>IF('Shoppable Services'!$F$4=$D82,1,0)*IF('Shoppable Services'!$E$4=$C82,1,0)*IF('Shoppable Services'!$D$4=$B82,1,0)*IF('Shoppable Services'!$C$4=$A82,1,0)*IF('Shoppable Services'!$B$4=V$52,V31,0)</f>
        <v>0</v>
      </c>
      <c r="W82" s="4">
        <f>IF('Shoppable Services'!$F$4=$D82,1,0)*IF('Shoppable Services'!$E$4=$C82,1,0)*IF('Shoppable Services'!$D$4=$B82,1,0)*IF('Shoppable Services'!$C$4=$A82,1,0)*IF('Shoppable Services'!$B$4=W$52,W31,0)</f>
        <v>0</v>
      </c>
      <c r="X82" s="4">
        <f>IF('Shoppable Services'!$F$4=$D82,1,0)*IF('Shoppable Services'!$E$4=$C82,1,0)*IF('Shoppable Services'!$D$4=$B82,1,0)*IF('Shoppable Services'!$C$4=$A82,1,0)*IF('Shoppable Services'!$B$4=X$52,X31,0)</f>
        <v>0</v>
      </c>
      <c r="Y82" s="4">
        <f>IF('Shoppable Services'!$F$4=$D82,1,0)*IF('Shoppable Services'!$E$4=$C82,1,0)*IF('Shoppable Services'!$D$4=$B82,1,0)*IF('Shoppable Services'!$C$4=$A82,1,0)*IF('Shoppable Services'!$B$4=Y$52,Y31,0)</f>
        <v>0</v>
      </c>
      <c r="Z82" s="4">
        <f>IF('Shoppable Services'!$F$4=$D82,1,0)*IF('Shoppable Services'!$E$4=$C82,1,0)*IF('Shoppable Services'!$D$4=$B82,1,0)*IF('Shoppable Services'!$C$4=$A82,1,0)*IF('Shoppable Services'!$B$4=Z$52,Z31,0)</f>
        <v>0</v>
      </c>
      <c r="AA82" s="4">
        <f>IF('Shoppable Services'!$F$4=$D82,1,0)*IF('Shoppable Services'!$E$4=$C82,1,0)*IF('Shoppable Services'!$D$4=$B82,1,0)*IF('Shoppable Services'!$C$4=$A82,1,0)*IF('Shoppable Services'!$B$4=AA$52,AA31,0)</f>
        <v>0</v>
      </c>
      <c r="AB82" s="4">
        <f>IF('Shoppable Services'!$F$4=$D82,1,0)*IF('Shoppable Services'!$E$4=$C82,1,0)*IF('Shoppable Services'!$D$4=$B82,1,0)*IF('Shoppable Services'!$C$4=$A82,1,0)*IF('Shoppable Services'!$B$4=AB$52,AB31,0)</f>
        <v>0</v>
      </c>
      <c r="AC82" s="4">
        <f>IF('Shoppable Services'!$F$4=$D82,1,0)*IF('Shoppable Services'!$E$4=$C82,1,0)*IF('Shoppable Services'!$D$4=$B82,1,0)*IF('Shoppable Services'!$C$4=$A82,1,0)*IF('Shoppable Services'!$B$4=AC$52,AC31,0)</f>
        <v>0</v>
      </c>
      <c r="AD82" s="4">
        <f>IF('Shoppable Services'!$F$4=$D82,1,0)*IF('Shoppable Services'!$E$4=$C82,1,0)*IF('Shoppable Services'!$D$4=$B82,1,0)*IF('Shoppable Services'!$C$4=$A82,1,0)*IF('Shoppable Services'!$B$4=AD$52,AD31,0)</f>
        <v>0</v>
      </c>
      <c r="AE82" s="4">
        <f>IF('Shoppable Services'!$F$4=$D82,1,0)*IF('Shoppable Services'!$E$4=$C82,1,0)*IF('Shoppable Services'!$D$4=$B82,1,0)*IF('Shoppable Services'!$C$4=$A82,1,0)*IF('Shoppable Services'!$B$4=AE$52,AE31,0)</f>
        <v>0</v>
      </c>
      <c r="AF82" s="4">
        <f>IF('Shoppable Services'!$F$4=$D82,1,0)*IF('Shoppable Services'!$E$4=$C82,1,0)*IF('Shoppable Services'!$D$4=$B82,1,0)*IF('Shoppable Services'!$C$4=$A82,1,0)*IF('Shoppable Services'!$B$4=AF$52,AF31,0)</f>
        <v>0</v>
      </c>
      <c r="AG82" s="4">
        <f>IF('Shoppable Services'!$F$4=$D82,1,0)*IF('Shoppable Services'!$E$4=$C82,1,0)*IF('Shoppable Services'!$D$4=$B82,1,0)*IF('Shoppable Services'!$C$4=$A82,1,0)*IF('Shoppable Services'!$B$4=AG$52,AG31,0)</f>
        <v>0</v>
      </c>
      <c r="AH82" s="4">
        <f>IF('Shoppable Services'!$F$4=$D82,1,0)*IF('Shoppable Services'!$E$4=$C82,1,0)*IF('Shoppable Services'!$D$4=$B82,1,0)*IF('Shoppable Services'!$C$4=$A82,1,0)*IF('Shoppable Services'!$B$4=AH$52,AH31,0)</f>
        <v>0</v>
      </c>
    </row>
    <row r="83" spans="1:34">
      <c r="A83" t="s">
        <v>23</v>
      </c>
      <c r="B83" t="s">
        <v>26</v>
      </c>
      <c r="C83" t="s">
        <v>33</v>
      </c>
      <c r="D83" t="s">
        <v>9</v>
      </c>
      <c r="E83" s="4">
        <f>IF('Shoppable Services'!$F$4=$D83,1,0)*IF('Shoppable Services'!$E$4=$C83,1,0)*IF('Shoppable Services'!$D$4=$B83,1,0)*IF('Shoppable Services'!$C$4=$A83,1,0)*$E32</f>
        <v>0</v>
      </c>
      <c r="F83" s="4">
        <f>IF('Shoppable Services'!$F$4=$D83,1,0)*IF('Shoppable Services'!$E$4=$C83,1,0)*IF('Shoppable Services'!$D$4=$B83,1,0)*IF('Shoppable Services'!$C$4=$A83,1,0)*$F32</f>
        <v>0</v>
      </c>
      <c r="G83" s="4">
        <f>IF('Shoppable Services'!$F$4=$D83,1,0)*IF('Shoppable Services'!$E$4=$C83,1,0)*IF('Shoppable Services'!$D$4=$B83,1,0)*IF('Shoppable Services'!$C$4=$A83,1,0)*$G32</f>
        <v>0</v>
      </c>
      <c r="H83" s="4">
        <f>IF('Shoppable Services'!$F$4=$D83,1,0)*IF('Shoppable Services'!$E$4=$C83,1,0)*IF('Shoppable Services'!$D$4=$B83,1,0)*IF('Shoppable Services'!$C$4=$A83,1,0)*$H32</f>
        <v>0</v>
      </c>
      <c r="I83" s="4">
        <f>IF('Shoppable Services'!$F$4=$D83,1,0)*IF('Shoppable Services'!$E$4=$C83,1,0)*IF('Shoppable Services'!$D$4=$B83,1,0)*IF('Shoppable Services'!$C$4=$A83,1,0)*$I32</f>
        <v>0</v>
      </c>
      <c r="J83" s="4">
        <f>IF('Shoppable Services'!$F$4=$D83,1,0)*IF('Shoppable Services'!$E$4=$C83,1,0)*IF('Shoppable Services'!$D$4=$B83,1,0)*IF('Shoppable Services'!$C$4=$A83,1,0)*IF('Shoppable Services'!$B$4=J$52,J32,0)</f>
        <v>0</v>
      </c>
      <c r="K83" s="4">
        <f>IF('Shoppable Services'!$F$4=$D83,1,0)*IF('Shoppable Services'!$E$4=$C83,1,0)*IF('Shoppable Services'!$D$4=$B83,1,0)*IF('Shoppable Services'!$C$4=$A83,1,0)*IF('Shoppable Services'!$B$4=K$52,K32,0)</f>
        <v>0</v>
      </c>
      <c r="L83" s="4">
        <f>IF('Shoppable Services'!$F$4=$D83,1,0)*IF('Shoppable Services'!$E$4=$C83,1,0)*IF('Shoppable Services'!$D$4=$B83,1,0)*IF('Shoppable Services'!$C$4=$A83,1,0)*IF('Shoppable Services'!$B$4=L$52,L32,0)</f>
        <v>0</v>
      </c>
      <c r="M83" s="4">
        <f>IF('Shoppable Services'!$F$4=$D83,1,0)*IF('Shoppable Services'!$E$4=$C83,1,0)*IF('Shoppable Services'!$D$4=$B83,1,0)*IF('Shoppable Services'!$C$4=$A83,1,0)*IF('Shoppable Services'!$B$4=M$52,M32,0)</f>
        <v>0</v>
      </c>
      <c r="N83" s="4">
        <f>IF('Shoppable Services'!$F$4=$D83,1,0)*IF('Shoppable Services'!$E$4=$C83,1,0)*IF('Shoppable Services'!$D$4=$B83,1,0)*IF('Shoppable Services'!$C$4=$A83,1,0)*IF('Shoppable Services'!$B$4=N$52,N32,0)</f>
        <v>0</v>
      </c>
      <c r="O83" s="4">
        <f>IF('Shoppable Services'!$F$4=$D83,1,0)*IF('Shoppable Services'!$E$4=$C83,1,0)*IF('Shoppable Services'!$D$4=$B83,1,0)*IF('Shoppable Services'!$C$4=$A83,1,0)*IF('Shoppable Services'!$B$4=O$52,O32,0)</f>
        <v>0</v>
      </c>
      <c r="P83" s="4">
        <f>IF('Shoppable Services'!$F$4=$D83,1,0)*IF('Shoppable Services'!$E$4=$C83,1,0)*IF('Shoppable Services'!$D$4=$B83,1,0)*IF('Shoppable Services'!$C$4=$A83,1,0)*IF('Shoppable Services'!$B$4=P$52,P32,0)</f>
        <v>0</v>
      </c>
      <c r="Q83" s="4">
        <f>IF('Shoppable Services'!$F$4=$D83,1,0)*IF('Shoppable Services'!$E$4=$C83,1,0)*IF('Shoppable Services'!$D$4=$B83,1,0)*IF('Shoppable Services'!$C$4=$A83,1,0)*IF('Shoppable Services'!$B$4=Q$52,Q32,0)</f>
        <v>0</v>
      </c>
      <c r="R83" s="4">
        <f>IF('Shoppable Services'!$F$4=$D83,1,0)*IF('Shoppable Services'!$E$4=$C83,1,0)*IF('Shoppable Services'!$D$4=$B83,1,0)*IF('Shoppable Services'!$C$4=$A83,1,0)*IF('Shoppable Services'!$B$4=R$52,R32,0)</f>
        <v>0</v>
      </c>
      <c r="S83" s="4">
        <f>IF('Shoppable Services'!$F$4=$D83,1,0)*IF('Shoppable Services'!$E$4=$C83,1,0)*IF('Shoppable Services'!$D$4=$B83,1,0)*IF('Shoppable Services'!$C$4=$A83,1,0)*IF('Shoppable Services'!$B$4=S$52,S32,0)</f>
        <v>0</v>
      </c>
      <c r="T83" s="4">
        <f>IF('Shoppable Services'!$F$4=$D83,1,0)*IF('Shoppable Services'!$E$4=$C83,1,0)*IF('Shoppable Services'!$D$4=$B83,1,0)*IF('Shoppable Services'!$C$4=$A83,1,0)*IF('Shoppable Services'!$B$4=T$52,T32,0)</f>
        <v>0</v>
      </c>
      <c r="U83" s="4">
        <f>IF('Shoppable Services'!$F$4=$D83,1,0)*IF('Shoppable Services'!$E$4=$C83,1,0)*IF('Shoppable Services'!$D$4=$B83,1,0)*IF('Shoppable Services'!$C$4=$A83,1,0)*IF('Shoppable Services'!$B$4=U$52,U32,0)</f>
        <v>0</v>
      </c>
      <c r="V83" s="4">
        <f>IF('Shoppable Services'!$F$4=$D83,1,0)*IF('Shoppable Services'!$E$4=$C83,1,0)*IF('Shoppable Services'!$D$4=$B83,1,0)*IF('Shoppable Services'!$C$4=$A83,1,0)*IF('Shoppable Services'!$B$4=V$52,V32,0)</f>
        <v>0</v>
      </c>
      <c r="W83" s="4">
        <f>IF('Shoppable Services'!$F$4=$D83,1,0)*IF('Shoppable Services'!$E$4=$C83,1,0)*IF('Shoppable Services'!$D$4=$B83,1,0)*IF('Shoppable Services'!$C$4=$A83,1,0)*IF('Shoppable Services'!$B$4=W$52,W32,0)</f>
        <v>0</v>
      </c>
      <c r="X83" s="4">
        <f>IF('Shoppable Services'!$F$4=$D83,1,0)*IF('Shoppable Services'!$E$4=$C83,1,0)*IF('Shoppable Services'!$D$4=$B83,1,0)*IF('Shoppable Services'!$C$4=$A83,1,0)*IF('Shoppable Services'!$B$4=X$52,X32,0)</f>
        <v>0</v>
      </c>
      <c r="Y83" s="4">
        <f>IF('Shoppable Services'!$F$4=$D83,1,0)*IF('Shoppable Services'!$E$4=$C83,1,0)*IF('Shoppable Services'!$D$4=$B83,1,0)*IF('Shoppable Services'!$C$4=$A83,1,0)*IF('Shoppable Services'!$B$4=Y$52,Y32,0)</f>
        <v>0</v>
      </c>
      <c r="Z83" s="4">
        <f>IF('Shoppable Services'!$F$4=$D83,1,0)*IF('Shoppable Services'!$E$4=$C83,1,0)*IF('Shoppable Services'!$D$4=$B83,1,0)*IF('Shoppable Services'!$C$4=$A83,1,0)*IF('Shoppable Services'!$B$4=Z$52,Z32,0)</f>
        <v>0</v>
      </c>
      <c r="AA83" s="4">
        <f>IF('Shoppable Services'!$F$4=$D83,1,0)*IF('Shoppable Services'!$E$4=$C83,1,0)*IF('Shoppable Services'!$D$4=$B83,1,0)*IF('Shoppable Services'!$C$4=$A83,1,0)*IF('Shoppable Services'!$B$4=AA$52,AA32,0)</f>
        <v>0</v>
      </c>
      <c r="AB83" s="4">
        <f>IF('Shoppable Services'!$F$4=$D83,1,0)*IF('Shoppable Services'!$E$4=$C83,1,0)*IF('Shoppable Services'!$D$4=$B83,1,0)*IF('Shoppable Services'!$C$4=$A83,1,0)*IF('Shoppable Services'!$B$4=AB$52,AB32,0)</f>
        <v>0</v>
      </c>
      <c r="AC83" s="4">
        <f>IF('Shoppable Services'!$F$4=$D83,1,0)*IF('Shoppable Services'!$E$4=$C83,1,0)*IF('Shoppable Services'!$D$4=$B83,1,0)*IF('Shoppable Services'!$C$4=$A83,1,0)*IF('Shoppable Services'!$B$4=AC$52,AC32,0)</f>
        <v>0</v>
      </c>
      <c r="AD83" s="4">
        <f>IF('Shoppable Services'!$F$4=$D83,1,0)*IF('Shoppable Services'!$E$4=$C83,1,0)*IF('Shoppable Services'!$D$4=$B83,1,0)*IF('Shoppable Services'!$C$4=$A83,1,0)*IF('Shoppable Services'!$B$4=AD$52,AD32,0)</f>
        <v>0</v>
      </c>
      <c r="AE83" s="4">
        <f>IF('Shoppable Services'!$F$4=$D83,1,0)*IF('Shoppable Services'!$E$4=$C83,1,0)*IF('Shoppable Services'!$D$4=$B83,1,0)*IF('Shoppable Services'!$C$4=$A83,1,0)*IF('Shoppable Services'!$B$4=AE$52,AE32,0)</f>
        <v>0</v>
      </c>
      <c r="AF83" s="4">
        <f>IF('Shoppable Services'!$F$4=$D83,1,0)*IF('Shoppable Services'!$E$4=$C83,1,0)*IF('Shoppable Services'!$D$4=$B83,1,0)*IF('Shoppable Services'!$C$4=$A83,1,0)*IF('Shoppable Services'!$B$4=AF$52,AF32,0)</f>
        <v>0</v>
      </c>
      <c r="AG83" s="4">
        <f>IF('Shoppable Services'!$F$4=$D83,1,0)*IF('Shoppable Services'!$E$4=$C83,1,0)*IF('Shoppable Services'!$D$4=$B83,1,0)*IF('Shoppable Services'!$C$4=$A83,1,0)*IF('Shoppable Services'!$B$4=AG$52,AG32,0)</f>
        <v>0</v>
      </c>
      <c r="AH83" s="4">
        <f>IF('Shoppable Services'!$F$4=$D83,1,0)*IF('Shoppable Services'!$E$4=$C83,1,0)*IF('Shoppable Services'!$D$4=$B83,1,0)*IF('Shoppable Services'!$C$4=$A83,1,0)*IF('Shoppable Services'!$B$4=AH$52,AH32,0)</f>
        <v>0</v>
      </c>
    </row>
    <row r="84" spans="1:34">
      <c r="A84" t="s">
        <v>23</v>
      </c>
      <c r="B84" t="s">
        <v>63</v>
      </c>
      <c r="C84" t="s">
        <v>31</v>
      </c>
      <c r="D84" t="s">
        <v>9</v>
      </c>
      <c r="E84" s="4">
        <f>IF('Shoppable Services'!$F$4=$D84,1,0)*IF('Shoppable Services'!$E$4=$C84,1,0)*IF('Shoppable Services'!$D$4=$B84,1,0)*IF('Shoppable Services'!$C$4=$A84,1,0)*$E33</f>
        <v>0</v>
      </c>
      <c r="F84" s="4">
        <f>IF('Shoppable Services'!$F$4=$D84,1,0)*IF('Shoppable Services'!$E$4=$C84,1,0)*IF('Shoppable Services'!$D$4=$B84,1,0)*IF('Shoppable Services'!$C$4=$A84,1,0)*$F33</f>
        <v>0</v>
      </c>
      <c r="G84" s="4">
        <f>IF('Shoppable Services'!$F$4=$D84,1,0)*IF('Shoppable Services'!$E$4=$C84,1,0)*IF('Shoppable Services'!$D$4=$B84,1,0)*IF('Shoppable Services'!$C$4=$A84,1,0)*$G33</f>
        <v>0</v>
      </c>
      <c r="H84" s="4">
        <f>IF('Shoppable Services'!$F$4=$D84,1,0)*IF('Shoppable Services'!$E$4=$C84,1,0)*IF('Shoppable Services'!$D$4=$B84,1,0)*IF('Shoppable Services'!$C$4=$A84,1,0)*$H33</f>
        <v>0</v>
      </c>
      <c r="I84" s="4">
        <f>IF('Shoppable Services'!$F$4=$D84,1,0)*IF('Shoppable Services'!$E$4=$C84,1,0)*IF('Shoppable Services'!$D$4=$B84,1,0)*IF('Shoppable Services'!$C$4=$A84,1,0)*$I33</f>
        <v>0</v>
      </c>
      <c r="J84" s="4">
        <f>IF('Shoppable Services'!$F$4=$D84,1,0)*IF('Shoppable Services'!$E$4=$C84,1,0)*IF('Shoppable Services'!$D$4=$B84,1,0)*IF('Shoppable Services'!$C$4=$A84,1,0)*IF('Shoppable Services'!$B$4=J$52,J33,0)</f>
        <v>0</v>
      </c>
      <c r="K84" s="4">
        <f>IF('Shoppable Services'!$F$4=$D84,1,0)*IF('Shoppable Services'!$E$4=$C84,1,0)*IF('Shoppable Services'!$D$4=$B84,1,0)*IF('Shoppable Services'!$C$4=$A84,1,0)*IF('Shoppable Services'!$B$4=K$52,K33,0)</f>
        <v>0</v>
      </c>
      <c r="L84" s="4">
        <f>IF('Shoppable Services'!$F$4=$D84,1,0)*IF('Shoppable Services'!$E$4=$C84,1,0)*IF('Shoppable Services'!$D$4=$B84,1,0)*IF('Shoppable Services'!$C$4=$A84,1,0)*IF('Shoppable Services'!$B$4=L$52,L33,0)</f>
        <v>0</v>
      </c>
      <c r="M84" s="4">
        <f>IF('Shoppable Services'!$F$4=$D84,1,0)*IF('Shoppable Services'!$E$4=$C84,1,0)*IF('Shoppable Services'!$D$4=$B84,1,0)*IF('Shoppable Services'!$C$4=$A84,1,0)*IF('Shoppable Services'!$B$4=M$52,M33,0)</f>
        <v>0</v>
      </c>
      <c r="N84" s="4">
        <f>IF('Shoppable Services'!$F$4=$D84,1,0)*IF('Shoppable Services'!$E$4=$C84,1,0)*IF('Shoppable Services'!$D$4=$B84,1,0)*IF('Shoppable Services'!$C$4=$A84,1,0)*IF('Shoppable Services'!$B$4=N$52,N33,0)</f>
        <v>0</v>
      </c>
      <c r="O84" s="4">
        <f>IF('Shoppable Services'!$F$4=$D84,1,0)*IF('Shoppable Services'!$E$4=$C84,1,0)*IF('Shoppable Services'!$D$4=$B84,1,0)*IF('Shoppable Services'!$C$4=$A84,1,0)*IF('Shoppable Services'!$B$4=O$52,O33,0)</f>
        <v>0</v>
      </c>
      <c r="P84" s="4">
        <f>IF('Shoppable Services'!$F$4=$D84,1,0)*IF('Shoppable Services'!$E$4=$C84,1,0)*IF('Shoppable Services'!$D$4=$B84,1,0)*IF('Shoppable Services'!$C$4=$A84,1,0)*IF('Shoppable Services'!$B$4=P$52,P33,0)</f>
        <v>0</v>
      </c>
      <c r="Q84" s="4">
        <f>IF('Shoppable Services'!$F$4=$D84,1,0)*IF('Shoppable Services'!$E$4=$C84,1,0)*IF('Shoppable Services'!$D$4=$B84,1,0)*IF('Shoppable Services'!$C$4=$A84,1,0)*IF('Shoppable Services'!$B$4=Q$52,Q33,0)</f>
        <v>0</v>
      </c>
      <c r="R84" s="4">
        <f>IF('Shoppable Services'!$F$4=$D84,1,0)*IF('Shoppable Services'!$E$4=$C84,1,0)*IF('Shoppable Services'!$D$4=$B84,1,0)*IF('Shoppable Services'!$C$4=$A84,1,0)*IF('Shoppable Services'!$B$4=R$52,R33,0)</f>
        <v>0</v>
      </c>
      <c r="S84" s="4">
        <f>IF('Shoppable Services'!$F$4=$D84,1,0)*IF('Shoppable Services'!$E$4=$C84,1,0)*IF('Shoppable Services'!$D$4=$B84,1,0)*IF('Shoppable Services'!$C$4=$A84,1,0)*IF('Shoppable Services'!$B$4=S$52,S33,0)</f>
        <v>0</v>
      </c>
      <c r="T84" s="4">
        <f>IF('Shoppable Services'!$F$4=$D84,1,0)*IF('Shoppable Services'!$E$4=$C84,1,0)*IF('Shoppable Services'!$D$4=$B84,1,0)*IF('Shoppable Services'!$C$4=$A84,1,0)*IF('Shoppable Services'!$B$4=T$52,T33,0)</f>
        <v>0</v>
      </c>
      <c r="U84" s="4">
        <f>IF('Shoppable Services'!$F$4=$D84,1,0)*IF('Shoppable Services'!$E$4=$C84,1,0)*IF('Shoppable Services'!$D$4=$B84,1,0)*IF('Shoppable Services'!$C$4=$A84,1,0)*IF('Shoppable Services'!$B$4=U$52,U33,0)</f>
        <v>0</v>
      </c>
      <c r="V84" s="4">
        <f>IF('Shoppable Services'!$F$4=$D84,1,0)*IF('Shoppable Services'!$E$4=$C84,1,0)*IF('Shoppable Services'!$D$4=$B84,1,0)*IF('Shoppable Services'!$C$4=$A84,1,0)*IF('Shoppable Services'!$B$4=V$52,V33,0)</f>
        <v>0</v>
      </c>
      <c r="W84" s="4">
        <f>IF('Shoppable Services'!$F$4=$D84,1,0)*IF('Shoppable Services'!$E$4=$C84,1,0)*IF('Shoppable Services'!$D$4=$B84,1,0)*IF('Shoppable Services'!$C$4=$A84,1,0)*IF('Shoppable Services'!$B$4=W$52,W33,0)</f>
        <v>0</v>
      </c>
      <c r="X84" s="4">
        <f>IF('Shoppable Services'!$F$4=$D84,1,0)*IF('Shoppable Services'!$E$4=$C84,1,0)*IF('Shoppable Services'!$D$4=$B84,1,0)*IF('Shoppable Services'!$C$4=$A84,1,0)*IF('Shoppable Services'!$B$4=X$52,X33,0)</f>
        <v>0</v>
      </c>
      <c r="Y84" s="4">
        <f>IF('Shoppable Services'!$F$4=$D84,1,0)*IF('Shoppable Services'!$E$4=$C84,1,0)*IF('Shoppable Services'!$D$4=$B84,1,0)*IF('Shoppable Services'!$C$4=$A84,1,0)*IF('Shoppable Services'!$B$4=Y$52,Y33,0)</f>
        <v>0</v>
      </c>
      <c r="Z84" s="4">
        <f>IF('Shoppable Services'!$F$4=$D84,1,0)*IF('Shoppable Services'!$E$4=$C84,1,0)*IF('Shoppable Services'!$D$4=$B84,1,0)*IF('Shoppable Services'!$C$4=$A84,1,0)*IF('Shoppable Services'!$B$4=Z$52,Z33,0)</f>
        <v>0</v>
      </c>
      <c r="AA84" s="4">
        <f>IF('Shoppable Services'!$F$4=$D84,1,0)*IF('Shoppable Services'!$E$4=$C84,1,0)*IF('Shoppable Services'!$D$4=$B84,1,0)*IF('Shoppable Services'!$C$4=$A84,1,0)*IF('Shoppable Services'!$B$4=AA$52,AA33,0)</f>
        <v>0</v>
      </c>
      <c r="AB84" s="4">
        <f>IF('Shoppable Services'!$F$4=$D84,1,0)*IF('Shoppable Services'!$E$4=$C84,1,0)*IF('Shoppable Services'!$D$4=$B84,1,0)*IF('Shoppable Services'!$C$4=$A84,1,0)*IF('Shoppable Services'!$B$4=AB$52,AB33,0)</f>
        <v>0</v>
      </c>
      <c r="AC84" s="4">
        <f>IF('Shoppable Services'!$F$4=$D84,1,0)*IF('Shoppable Services'!$E$4=$C84,1,0)*IF('Shoppable Services'!$D$4=$B84,1,0)*IF('Shoppable Services'!$C$4=$A84,1,0)*IF('Shoppable Services'!$B$4=AC$52,AC33,0)</f>
        <v>0</v>
      </c>
      <c r="AD84" s="4">
        <f>IF('Shoppable Services'!$F$4=$D84,1,0)*IF('Shoppable Services'!$E$4=$C84,1,0)*IF('Shoppable Services'!$D$4=$B84,1,0)*IF('Shoppable Services'!$C$4=$A84,1,0)*IF('Shoppable Services'!$B$4=AD$52,AD33,0)</f>
        <v>0</v>
      </c>
      <c r="AE84" s="4">
        <f>IF('Shoppable Services'!$F$4=$D84,1,0)*IF('Shoppable Services'!$E$4=$C84,1,0)*IF('Shoppable Services'!$D$4=$B84,1,0)*IF('Shoppable Services'!$C$4=$A84,1,0)*IF('Shoppable Services'!$B$4=AE$52,AE33,0)</f>
        <v>0</v>
      </c>
      <c r="AF84" s="4">
        <f>IF('Shoppable Services'!$F$4=$D84,1,0)*IF('Shoppable Services'!$E$4=$C84,1,0)*IF('Shoppable Services'!$D$4=$B84,1,0)*IF('Shoppable Services'!$C$4=$A84,1,0)*IF('Shoppable Services'!$B$4=AF$52,AF33,0)</f>
        <v>0</v>
      </c>
      <c r="AG84" s="4">
        <f>IF('Shoppable Services'!$F$4=$D84,1,0)*IF('Shoppable Services'!$E$4=$C84,1,0)*IF('Shoppable Services'!$D$4=$B84,1,0)*IF('Shoppable Services'!$C$4=$A84,1,0)*IF('Shoppable Services'!$B$4=AG$52,AG33,0)</f>
        <v>0</v>
      </c>
      <c r="AH84" s="4">
        <f>IF('Shoppable Services'!$F$4=$D84,1,0)*IF('Shoppable Services'!$E$4=$C84,1,0)*IF('Shoppable Services'!$D$4=$B84,1,0)*IF('Shoppable Services'!$C$4=$A84,1,0)*IF('Shoppable Services'!$B$4=AH$52,AH33,0)</f>
        <v>0</v>
      </c>
    </row>
    <row r="85" spans="1:34">
      <c r="A85" t="s">
        <v>23</v>
      </c>
      <c r="B85" t="s">
        <v>63</v>
      </c>
      <c r="C85" t="s">
        <v>33</v>
      </c>
      <c r="D85" t="s">
        <v>9</v>
      </c>
      <c r="E85" s="4">
        <f>IF('Shoppable Services'!$F$4=$D85,1,0)*IF('Shoppable Services'!$E$4=$C85,1,0)*IF('Shoppable Services'!$D$4=$B85,1,0)*IF('Shoppable Services'!$C$4=$A85,1,0)*$E34</f>
        <v>0</v>
      </c>
      <c r="F85" s="4">
        <f>IF('Shoppable Services'!$F$4=$D85,1,0)*IF('Shoppable Services'!$E$4=$C85,1,0)*IF('Shoppable Services'!$D$4=$B85,1,0)*IF('Shoppable Services'!$C$4=$A85,1,0)*$F34</f>
        <v>0</v>
      </c>
      <c r="G85" s="4">
        <f>IF('Shoppable Services'!$F$4=$D85,1,0)*IF('Shoppable Services'!$E$4=$C85,1,0)*IF('Shoppable Services'!$D$4=$B85,1,0)*IF('Shoppable Services'!$C$4=$A85,1,0)*$G34</f>
        <v>0</v>
      </c>
      <c r="H85" s="4">
        <f>IF('Shoppable Services'!$F$4=$D85,1,0)*IF('Shoppable Services'!$E$4=$C85,1,0)*IF('Shoppable Services'!$D$4=$B85,1,0)*IF('Shoppable Services'!$C$4=$A85,1,0)*$H34</f>
        <v>0</v>
      </c>
      <c r="I85" s="4">
        <f>IF('Shoppable Services'!$F$4=$D85,1,0)*IF('Shoppable Services'!$E$4=$C85,1,0)*IF('Shoppable Services'!$D$4=$B85,1,0)*IF('Shoppable Services'!$C$4=$A85,1,0)*$I34</f>
        <v>0</v>
      </c>
      <c r="J85" s="4">
        <f>IF('Shoppable Services'!$F$4=$D85,1,0)*IF('Shoppable Services'!$E$4=$C85,1,0)*IF('Shoppable Services'!$D$4=$B85,1,0)*IF('Shoppable Services'!$C$4=$A85,1,0)*IF('Shoppable Services'!$B$4=J$52,J34,0)</f>
        <v>0</v>
      </c>
      <c r="K85" s="4">
        <f>IF('Shoppable Services'!$F$4=$D85,1,0)*IF('Shoppable Services'!$E$4=$C85,1,0)*IF('Shoppable Services'!$D$4=$B85,1,0)*IF('Shoppable Services'!$C$4=$A85,1,0)*IF('Shoppable Services'!$B$4=K$52,K34,0)</f>
        <v>0</v>
      </c>
      <c r="L85" s="4">
        <f>IF('Shoppable Services'!$F$4=$D85,1,0)*IF('Shoppable Services'!$E$4=$C85,1,0)*IF('Shoppable Services'!$D$4=$B85,1,0)*IF('Shoppable Services'!$C$4=$A85,1,0)*IF('Shoppable Services'!$B$4=L$52,L34,0)</f>
        <v>0</v>
      </c>
      <c r="M85" s="4">
        <f>IF('Shoppable Services'!$F$4=$D85,1,0)*IF('Shoppable Services'!$E$4=$C85,1,0)*IF('Shoppable Services'!$D$4=$B85,1,0)*IF('Shoppable Services'!$C$4=$A85,1,0)*IF('Shoppable Services'!$B$4=M$52,M34,0)</f>
        <v>0</v>
      </c>
      <c r="N85" s="4">
        <f>IF('Shoppable Services'!$F$4=$D85,1,0)*IF('Shoppable Services'!$E$4=$C85,1,0)*IF('Shoppable Services'!$D$4=$B85,1,0)*IF('Shoppable Services'!$C$4=$A85,1,0)*IF('Shoppable Services'!$B$4=N$52,N34,0)</f>
        <v>0</v>
      </c>
      <c r="O85" s="4">
        <f>IF('Shoppable Services'!$F$4=$D85,1,0)*IF('Shoppable Services'!$E$4=$C85,1,0)*IF('Shoppable Services'!$D$4=$B85,1,0)*IF('Shoppable Services'!$C$4=$A85,1,0)*IF('Shoppable Services'!$B$4=O$52,O34,0)</f>
        <v>0</v>
      </c>
      <c r="P85" s="4">
        <f>IF('Shoppable Services'!$F$4=$D85,1,0)*IF('Shoppable Services'!$E$4=$C85,1,0)*IF('Shoppable Services'!$D$4=$B85,1,0)*IF('Shoppable Services'!$C$4=$A85,1,0)*IF('Shoppable Services'!$B$4=P$52,P34,0)</f>
        <v>0</v>
      </c>
      <c r="Q85" s="4">
        <f>IF('Shoppable Services'!$F$4=$D85,1,0)*IF('Shoppable Services'!$E$4=$C85,1,0)*IF('Shoppable Services'!$D$4=$B85,1,0)*IF('Shoppable Services'!$C$4=$A85,1,0)*IF('Shoppable Services'!$B$4=Q$52,Q34,0)</f>
        <v>0</v>
      </c>
      <c r="R85" s="4">
        <f>IF('Shoppable Services'!$F$4=$D85,1,0)*IF('Shoppable Services'!$E$4=$C85,1,0)*IF('Shoppable Services'!$D$4=$B85,1,0)*IF('Shoppable Services'!$C$4=$A85,1,0)*IF('Shoppable Services'!$B$4=R$52,R34,0)</f>
        <v>0</v>
      </c>
      <c r="S85" s="4">
        <f>IF('Shoppable Services'!$F$4=$D85,1,0)*IF('Shoppable Services'!$E$4=$C85,1,0)*IF('Shoppable Services'!$D$4=$B85,1,0)*IF('Shoppable Services'!$C$4=$A85,1,0)*IF('Shoppable Services'!$B$4=S$52,S34,0)</f>
        <v>0</v>
      </c>
      <c r="T85" s="4">
        <f>IF('Shoppable Services'!$F$4=$D85,1,0)*IF('Shoppable Services'!$E$4=$C85,1,0)*IF('Shoppable Services'!$D$4=$B85,1,0)*IF('Shoppable Services'!$C$4=$A85,1,0)*IF('Shoppable Services'!$B$4=T$52,T34,0)</f>
        <v>0</v>
      </c>
      <c r="U85" s="4">
        <f>IF('Shoppable Services'!$F$4=$D85,1,0)*IF('Shoppable Services'!$E$4=$C85,1,0)*IF('Shoppable Services'!$D$4=$B85,1,0)*IF('Shoppable Services'!$C$4=$A85,1,0)*IF('Shoppable Services'!$B$4=U$52,U34,0)</f>
        <v>0</v>
      </c>
      <c r="V85" s="4">
        <f>IF('Shoppable Services'!$F$4=$D85,1,0)*IF('Shoppable Services'!$E$4=$C85,1,0)*IF('Shoppable Services'!$D$4=$B85,1,0)*IF('Shoppable Services'!$C$4=$A85,1,0)*IF('Shoppable Services'!$B$4=V$52,V34,0)</f>
        <v>0</v>
      </c>
      <c r="W85" s="4">
        <f>IF('Shoppable Services'!$F$4=$D85,1,0)*IF('Shoppable Services'!$E$4=$C85,1,0)*IF('Shoppable Services'!$D$4=$B85,1,0)*IF('Shoppable Services'!$C$4=$A85,1,0)*IF('Shoppable Services'!$B$4=W$52,W34,0)</f>
        <v>0</v>
      </c>
      <c r="X85" s="4">
        <f>IF('Shoppable Services'!$F$4=$D85,1,0)*IF('Shoppable Services'!$E$4=$C85,1,0)*IF('Shoppable Services'!$D$4=$B85,1,0)*IF('Shoppable Services'!$C$4=$A85,1,0)*IF('Shoppable Services'!$B$4=X$52,X34,0)</f>
        <v>0</v>
      </c>
      <c r="Y85" s="4">
        <f>IF('Shoppable Services'!$F$4=$D85,1,0)*IF('Shoppable Services'!$E$4=$C85,1,0)*IF('Shoppable Services'!$D$4=$B85,1,0)*IF('Shoppable Services'!$C$4=$A85,1,0)*IF('Shoppable Services'!$B$4=Y$52,Y34,0)</f>
        <v>0</v>
      </c>
      <c r="Z85" s="4">
        <f>IF('Shoppable Services'!$F$4=$D85,1,0)*IF('Shoppable Services'!$E$4=$C85,1,0)*IF('Shoppable Services'!$D$4=$B85,1,0)*IF('Shoppable Services'!$C$4=$A85,1,0)*IF('Shoppable Services'!$B$4=Z$52,Z34,0)</f>
        <v>0</v>
      </c>
      <c r="AA85" s="4">
        <f>IF('Shoppable Services'!$F$4=$D85,1,0)*IF('Shoppable Services'!$E$4=$C85,1,0)*IF('Shoppable Services'!$D$4=$B85,1,0)*IF('Shoppable Services'!$C$4=$A85,1,0)*IF('Shoppable Services'!$B$4=AA$52,AA34,0)</f>
        <v>0</v>
      </c>
      <c r="AB85" s="4">
        <f>IF('Shoppable Services'!$F$4=$D85,1,0)*IF('Shoppable Services'!$E$4=$C85,1,0)*IF('Shoppable Services'!$D$4=$B85,1,0)*IF('Shoppable Services'!$C$4=$A85,1,0)*IF('Shoppable Services'!$B$4=AB$52,AB34,0)</f>
        <v>0</v>
      </c>
      <c r="AC85" s="4">
        <f>IF('Shoppable Services'!$F$4=$D85,1,0)*IF('Shoppable Services'!$E$4=$C85,1,0)*IF('Shoppable Services'!$D$4=$B85,1,0)*IF('Shoppable Services'!$C$4=$A85,1,0)*IF('Shoppable Services'!$B$4=AC$52,AC34,0)</f>
        <v>0</v>
      </c>
      <c r="AD85" s="4">
        <f>IF('Shoppable Services'!$F$4=$D85,1,0)*IF('Shoppable Services'!$E$4=$C85,1,0)*IF('Shoppable Services'!$D$4=$B85,1,0)*IF('Shoppable Services'!$C$4=$A85,1,0)*IF('Shoppable Services'!$B$4=AD$52,AD34,0)</f>
        <v>0</v>
      </c>
      <c r="AE85" s="4">
        <f>IF('Shoppable Services'!$F$4=$D85,1,0)*IF('Shoppable Services'!$E$4=$C85,1,0)*IF('Shoppable Services'!$D$4=$B85,1,0)*IF('Shoppable Services'!$C$4=$A85,1,0)*IF('Shoppable Services'!$B$4=AE$52,AE34,0)</f>
        <v>0</v>
      </c>
      <c r="AF85" s="4">
        <f>IF('Shoppable Services'!$F$4=$D85,1,0)*IF('Shoppable Services'!$E$4=$C85,1,0)*IF('Shoppable Services'!$D$4=$B85,1,0)*IF('Shoppable Services'!$C$4=$A85,1,0)*IF('Shoppable Services'!$B$4=AF$52,AF34,0)</f>
        <v>0</v>
      </c>
      <c r="AG85" s="4">
        <f>IF('Shoppable Services'!$F$4=$D85,1,0)*IF('Shoppable Services'!$E$4=$C85,1,0)*IF('Shoppable Services'!$D$4=$B85,1,0)*IF('Shoppable Services'!$C$4=$A85,1,0)*IF('Shoppable Services'!$B$4=AG$52,AG34,0)</f>
        <v>0</v>
      </c>
      <c r="AH85" s="4">
        <f>IF('Shoppable Services'!$F$4=$D85,1,0)*IF('Shoppable Services'!$E$4=$C85,1,0)*IF('Shoppable Services'!$D$4=$B85,1,0)*IF('Shoppable Services'!$C$4=$A85,1,0)*IF('Shoppable Services'!$B$4=AH$52,AH34,0)</f>
        <v>0</v>
      </c>
    </row>
    <row r="86" spans="1:34">
      <c r="E86" s="4">
        <f>COUNTIF(E53:E85,"&gt;0")</f>
        <v>1</v>
      </c>
      <c r="F86" s="4">
        <f>COUNTIF(F53:F85,"&gt;0")</f>
        <v>1</v>
      </c>
      <c r="G86" s="4">
        <f>COUNTIF(G53:G85,"&gt;0")</f>
        <v>1</v>
      </c>
      <c r="H86" s="4">
        <f>COUNTIF(H53:H85,"&gt;0")</f>
        <v>1</v>
      </c>
      <c r="I86" s="4">
        <f>COUNTIF(I53:I85,"&gt;0")</f>
        <v>1</v>
      </c>
      <c r="J86" s="4">
        <f>COUNTIF(J53:AX85,"&gt;0")</f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" sqref="D1:D5"/>
    </sheetView>
  </sheetViews>
  <sheetFormatPr defaultRowHeight="15"/>
  <cols>
    <col min="2" max="2" width="24.42578125" bestFit="1" customWidth="1"/>
  </cols>
  <sheetData>
    <row r="1" spans="1:4">
      <c r="A1" t="s">
        <v>6</v>
      </c>
      <c r="B1" t="s">
        <v>30</v>
      </c>
      <c r="C1" t="s">
        <v>8</v>
      </c>
      <c r="D1" t="s">
        <v>7</v>
      </c>
    </row>
    <row r="2" spans="1:4">
      <c r="A2" t="s">
        <v>23</v>
      </c>
      <c r="B2" t="s">
        <v>34</v>
      </c>
      <c r="C2" t="s">
        <v>31</v>
      </c>
      <c r="D2" t="s">
        <v>58</v>
      </c>
    </row>
    <row r="3" spans="1:4">
      <c r="B3" t="s">
        <v>59</v>
      </c>
      <c r="C3" t="s">
        <v>33</v>
      </c>
      <c r="D3" t="s">
        <v>32</v>
      </c>
    </row>
    <row r="4" spans="1:4">
      <c r="B4" t="s">
        <v>22</v>
      </c>
      <c r="D4" t="s">
        <v>60</v>
      </c>
    </row>
    <row r="5" spans="1:4">
      <c r="B5" t="s">
        <v>61</v>
      </c>
      <c r="D5" t="s">
        <v>9</v>
      </c>
    </row>
    <row r="6" spans="1:4">
      <c r="B6" t="s">
        <v>62</v>
      </c>
    </row>
    <row r="7" spans="1:4">
      <c r="B7" t="s">
        <v>24</v>
      </c>
    </row>
    <row r="8" spans="1:4">
      <c r="B8" t="s">
        <v>35</v>
      </c>
    </row>
    <row r="9" spans="1:4">
      <c r="B9" t="s">
        <v>25</v>
      </c>
    </row>
    <row r="10" spans="1:4">
      <c r="B10" t="s">
        <v>26</v>
      </c>
    </row>
    <row r="11" spans="1:4">
      <c r="B11" t="s">
        <v>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FEFF13-F972-4892-8411-C40BB739EB38}"/>
</file>

<file path=customXml/itemProps2.xml><?xml version="1.0" encoding="utf-8"?>
<ds:datastoreItem xmlns:ds="http://schemas.openxmlformats.org/officeDocument/2006/customXml" ds:itemID="{543C26AA-34E7-450C-B3C9-F6BCD36BF91C}"/>
</file>

<file path=customXml/itemProps3.xml><?xml version="1.0" encoding="utf-8"?>
<ds:datastoreItem xmlns:ds="http://schemas.openxmlformats.org/officeDocument/2006/customXml" ds:itemID="{8A238CB9-3618-42BD-9F5D-0402F0238F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Shoppable Services</vt:lpstr>
      <vt:lpstr>Data</vt:lpstr>
      <vt:lpstr>Sheet1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2022-01-31T18:51:32Z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