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3.17 Update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Data!$A$1:$G$83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O55" i="1"/>
  <c r="AP55" i="1"/>
  <c r="AO56" i="1"/>
  <c r="AP56" i="1"/>
  <c r="AO57" i="1"/>
  <c r="AP57" i="1"/>
  <c r="AO58" i="1"/>
  <c r="AP58" i="1"/>
  <c r="AO59" i="1"/>
  <c r="AP59" i="1"/>
  <c r="AO60" i="1"/>
  <c r="AP60" i="1"/>
  <c r="AO61" i="1"/>
  <c r="AP61" i="1"/>
  <c r="AO62" i="1"/>
  <c r="AP62" i="1"/>
  <c r="AO63" i="1"/>
  <c r="AP63" i="1"/>
  <c r="AO64" i="1"/>
  <c r="AP64" i="1"/>
  <c r="AO65" i="1"/>
  <c r="AP65" i="1"/>
  <c r="AO66" i="1"/>
  <c r="AP66" i="1"/>
  <c r="AO67" i="1"/>
  <c r="AP67" i="1"/>
  <c r="AO68" i="1"/>
  <c r="AP68" i="1"/>
  <c r="AO69" i="1"/>
  <c r="AP69" i="1"/>
  <c r="AO70" i="1"/>
  <c r="AP70" i="1"/>
  <c r="AO71" i="1"/>
  <c r="AP71" i="1"/>
  <c r="AO72" i="1"/>
  <c r="AP72" i="1"/>
  <c r="AO73" i="1"/>
  <c r="AP73" i="1"/>
  <c r="AO74" i="1"/>
  <c r="AP74" i="1"/>
  <c r="AO75" i="1"/>
  <c r="AP75" i="1"/>
  <c r="AO76" i="1"/>
  <c r="AP76" i="1"/>
  <c r="AO77" i="1"/>
  <c r="AP77" i="1"/>
  <c r="AO78" i="1"/>
  <c r="AP78" i="1"/>
  <c r="AO79" i="1"/>
  <c r="AP79" i="1"/>
  <c r="AO80" i="1"/>
  <c r="AP80" i="1"/>
  <c r="AO81" i="1"/>
  <c r="AP81" i="1"/>
  <c r="AO82" i="1"/>
  <c r="AP82" i="1"/>
  <c r="AO83" i="1"/>
  <c r="AP83" i="1"/>
  <c r="AO84" i="1"/>
  <c r="AP84" i="1"/>
  <c r="AO85" i="1"/>
  <c r="AP85" i="1"/>
  <c r="AO53" i="1"/>
  <c r="AP53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85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85" i="1" s="1"/>
  <c r="K4" i="6" s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85" i="1" s="1"/>
  <c r="I4" i="6" s="1"/>
  <c r="G53" i="1"/>
  <c r="G85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85" i="1" s="1"/>
  <c r="L4" i="6" s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85" i="1" l="1"/>
  <c r="H4" i="6" s="1"/>
</calcChain>
</file>

<file path=xl/sharedStrings.xml><?xml version="1.0" encoding="utf-8"?>
<sst xmlns="http://schemas.openxmlformats.org/spreadsheetml/2006/main" count="420" uniqueCount="75">
  <si>
    <t>Level of Care</t>
  </si>
  <si>
    <t>Specialty</t>
  </si>
  <si>
    <t>Age</t>
  </si>
  <si>
    <t>Rate Type</t>
  </si>
  <si>
    <t>Low Rate</t>
  </si>
  <si>
    <t>High Rate</t>
  </si>
  <si>
    <t>UNITED BEHAVIORAL HE Rate</t>
  </si>
  <si>
    <t>Inpatient</t>
  </si>
  <si>
    <t>Per Diem</t>
  </si>
  <si>
    <t>Adolescent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</si>
  <si>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</si>
  <si>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</si>
  <si>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</si>
  <si>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</si>
  <si>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</si>
  <si>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</si>
  <si>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</si>
  <si>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</si>
  <si>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</si>
  <si>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</si>
  <si>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</si>
  <si>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TRICARE EAST Rate</t>
  </si>
  <si>
    <t>Inpatient - Psych</t>
  </si>
  <si>
    <t>Outpatient</t>
  </si>
  <si>
    <t>IOP - Psych</t>
  </si>
  <si>
    <t>Partial Hospital - ALL</t>
  </si>
  <si>
    <t>Partial Hospital - Psych</t>
  </si>
  <si>
    <t>Date of last update: 1/01/2022</t>
  </si>
  <si>
    <t>TRICARE WEST HN Rate</t>
  </si>
  <si>
    <t>Inpatient - ALL</t>
  </si>
  <si>
    <t>Adult</t>
  </si>
  <si>
    <t>% of Charges</t>
  </si>
  <si>
    <t>All Ages</t>
  </si>
  <si>
    <t>Inpatient - Detox</t>
  </si>
  <si>
    <t>Inpatient - Other</t>
  </si>
  <si>
    <t>Inpatient - Rehab</t>
  </si>
  <si>
    <t>AETNA/MGD MEDICARE Rate</t>
  </si>
  <si>
    <t>AETNA/MULTI PLAN Rate</t>
  </si>
  <si>
    <t>BLUE CHOICE Rate</t>
  </si>
  <si>
    <t>BLUE CROSS CONNECTED Rate</t>
  </si>
  <si>
    <t>BLUE CROSS ID Rate</t>
  </si>
  <si>
    <t>BLUE CROSS MED ADVAN Rate</t>
  </si>
  <si>
    <t>BLUE CROSS MGD MEDIC Rate</t>
  </si>
  <si>
    <t>BLUE CROSS PPO Rate</t>
  </si>
  <si>
    <t>BLUE SHIELD MED ADVA Rate</t>
  </si>
  <si>
    <t>BLUE SHIELD PPO Rate</t>
  </si>
  <si>
    <t>CIGNA Rate</t>
  </si>
  <si>
    <t>COM PSYCH Rate</t>
  </si>
  <si>
    <t>FIRST CHOICE HEALTH Rate</t>
  </si>
  <si>
    <t>FIRST HEALTH NETWORK Rate</t>
  </si>
  <si>
    <t>HUMANA GOLD/MGD MEDI Rate</t>
  </si>
  <si>
    <t>MH NET Rate</t>
  </si>
  <si>
    <t>MODA HEALTH Rate</t>
  </si>
  <si>
    <t>MOLINA MANAGED MEDIC Rate</t>
  </si>
  <si>
    <t>MOLINA/MGD MEDICARE Rate</t>
  </si>
  <si>
    <t>OPTUM/UBH MANAGED ME Rate</t>
  </si>
  <si>
    <t>PACIFIC SOURCE HEALT Rate</t>
  </si>
  <si>
    <t>PACIFIC SOURCE MGD M Rate</t>
  </si>
  <si>
    <t>PACIFIC SOURCE/MGD M Rate</t>
  </si>
  <si>
    <t>SELECT HEALTH Rate</t>
  </si>
  <si>
    <t>SELECT HEALTH MGD ME Rate</t>
  </si>
  <si>
    <t>TRICARE FOR LIFE Rate</t>
  </si>
  <si>
    <t>UBH MCARE COMLETE/MG Rate</t>
  </si>
  <si>
    <t>UNITED HLTCARE/MGD M Rate</t>
  </si>
  <si>
    <t>VA TRI-WEST/CHOICE Rate</t>
  </si>
  <si>
    <t>VALUE OPTIONS/BEACON Rate</t>
  </si>
  <si>
    <t>% of Medicare PPS</t>
  </si>
  <si>
    <t>Inpatient - Dual Diagnosis</t>
  </si>
  <si>
    <t>Geriatric</t>
  </si>
  <si>
    <t>Intensive Outpatient - ALL</t>
  </si>
  <si>
    <t>Per Hour/Unit</t>
  </si>
  <si>
    <t>Outpatient - General</t>
  </si>
  <si>
    <t>Residential Treatment (RTC)(PRTF)</t>
  </si>
  <si>
    <t>RTC</t>
  </si>
  <si>
    <t>RTC -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</si>
</sst>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C63" sqref="C63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4" t="s">
        <v>27</v>
      </c>
    </row>
    <row r="2" spans="1:12">
      <c r="B2" s="20" t="s">
        <v>14</v>
      </c>
      <c r="C2" s="20"/>
      <c r="D2" s="20"/>
      <c r="E2" s="20"/>
      <c r="F2" s="20"/>
    </row>
    <row r="3" spans="1:12">
      <c r="B3" s="9" t="s">
        <v>12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11</v>
      </c>
      <c r="H3" s="9" t="s">
        <v>13</v>
      </c>
      <c r="I3" s="9" t="s">
        <v>4</v>
      </c>
      <c r="J3" s="9" t="s">
        <v>5</v>
      </c>
      <c r="K3" s="9" t="s">
        <v>10</v>
      </c>
      <c r="L3" s="9" t="s">
        <v>17</v>
      </c>
    </row>
    <row r="4" spans="1:12">
      <c r="B4" s="10" t="s">
        <v>46</v>
      </c>
      <c r="C4" s="10" t="s">
        <v>7</v>
      </c>
      <c r="D4" s="10" t="s">
        <v>22</v>
      </c>
      <c r="E4" s="10" t="s">
        <v>9</v>
      </c>
      <c r="F4" s="10" t="s">
        <v>8</v>
      </c>
      <c r="G4" s="11">
        <f>IF(Data!$G$85&gt;1,"Error",MAX(Data!G53:G84))</f>
        <v>124</v>
      </c>
      <c r="H4" s="12">
        <f>IF(Data!$J$85&gt;1,"Error",IF(Data!$J$85=0,"N/A",MAX(Data!J53:BD84)))</f>
        <v>1332</v>
      </c>
      <c r="I4" s="12">
        <f>IF(Data!$H$85&gt;1,"Error",SUM(Data!H53:H84))</f>
        <v>1110</v>
      </c>
      <c r="J4" s="12">
        <f>IF(Data!$I$85&gt;1,"Error",SUM(Data!I53:I84))</f>
        <v>1332</v>
      </c>
      <c r="K4" s="12">
        <f>IF(Data!$E$85&gt;1,"Error",SUM(Data!E53:E84))</f>
        <v>3650</v>
      </c>
      <c r="L4" s="12">
        <f>IF(Data!$F$85&gt;1,"Error",SUM(Data!F53:F84))</f>
        <v>750</v>
      </c>
    </row>
    <row r="7" spans="1:12" hidden="1" outlineLevel="1">
      <c r="B7" s="13" t="s">
        <v>12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13" t="s">
        <v>36</v>
      </c>
      <c r="C8" t="s">
        <v>7</v>
      </c>
      <c r="D8" t="s">
        <v>29</v>
      </c>
      <c r="E8" t="s">
        <v>32</v>
      </c>
      <c r="F8" t="s">
        <v>31</v>
      </c>
    </row>
    <row r="9" spans="1:12" hidden="1" outlineLevel="1">
      <c r="B9" s="13" t="s">
        <v>37</v>
      </c>
      <c r="C9" t="s">
        <v>23</v>
      </c>
      <c r="D9" t="s">
        <v>33</v>
      </c>
      <c r="E9" t="s">
        <v>9</v>
      </c>
      <c r="F9" t="s">
        <v>66</v>
      </c>
    </row>
    <row r="10" spans="1:12" hidden="1" outlineLevel="1">
      <c r="B10" s="13" t="s">
        <v>38</v>
      </c>
      <c r="C10" t="s">
        <v>72</v>
      </c>
      <c r="D10" t="s">
        <v>67</v>
      </c>
      <c r="E10" t="s">
        <v>30</v>
      </c>
      <c r="F10" t="s">
        <v>8</v>
      </c>
    </row>
    <row r="11" spans="1:12" hidden="1" outlineLevel="1">
      <c r="B11" s="13" t="s">
        <v>39</v>
      </c>
      <c r="C11"/>
      <c r="D11" t="s">
        <v>34</v>
      </c>
      <c r="E11" t="s">
        <v>68</v>
      </c>
      <c r="F11" t="s">
        <v>70</v>
      </c>
    </row>
    <row r="12" spans="1:12" hidden="1" outlineLevel="1">
      <c r="B12" s="13" t="s">
        <v>40</v>
      </c>
      <c r="C12"/>
      <c r="D12" t="s">
        <v>22</v>
      </c>
      <c r="E12"/>
      <c r="F12"/>
    </row>
    <row r="13" spans="1:12" hidden="1" outlineLevel="1">
      <c r="B13" s="13" t="s">
        <v>41</v>
      </c>
      <c r="C13"/>
      <c r="D13" t="s">
        <v>35</v>
      </c>
      <c r="E13"/>
      <c r="F13"/>
    </row>
    <row r="14" spans="1:12" hidden="1" outlineLevel="1">
      <c r="B14" s="13" t="s">
        <v>42</v>
      </c>
      <c r="C14"/>
      <c r="D14" t="s">
        <v>69</v>
      </c>
      <c r="E14"/>
      <c r="F14"/>
    </row>
    <row r="15" spans="1:12" hidden="1" outlineLevel="1">
      <c r="B15" s="13" t="s">
        <v>43</v>
      </c>
      <c r="C15"/>
      <c r="D15" t="s">
        <v>24</v>
      </c>
      <c r="E15"/>
      <c r="F15"/>
    </row>
    <row r="16" spans="1:12" hidden="1" outlineLevel="1">
      <c r="B16" s="13" t="s">
        <v>44</v>
      </c>
      <c r="C16"/>
      <c r="D16" t="s">
        <v>71</v>
      </c>
      <c r="E16"/>
      <c r="F16"/>
    </row>
    <row r="17" spans="2:6" hidden="1" outlineLevel="1">
      <c r="B17" s="13" t="s">
        <v>45</v>
      </c>
      <c r="C17"/>
      <c r="D17" t="s">
        <v>25</v>
      </c>
      <c r="E17"/>
      <c r="F17"/>
    </row>
    <row r="18" spans="2:6" hidden="1" outlineLevel="1">
      <c r="B18" s="13" t="s">
        <v>46</v>
      </c>
      <c r="C18"/>
      <c r="D18" t="s">
        <v>26</v>
      </c>
      <c r="E18"/>
      <c r="F18"/>
    </row>
    <row r="19" spans="2:6" hidden="1" outlineLevel="1">
      <c r="B19" s="13" t="s">
        <v>47</v>
      </c>
      <c r="C19"/>
      <c r="D19" t="s">
        <v>73</v>
      </c>
      <c r="E19"/>
      <c r="F19"/>
    </row>
    <row r="20" spans="2:6" hidden="1" outlineLevel="1">
      <c r="B20" s="13" t="s">
        <v>48</v>
      </c>
      <c r="C20"/>
      <c r="D20" t="s">
        <v>74</v>
      </c>
      <c r="E20"/>
      <c r="F20"/>
    </row>
    <row r="21" spans="2:6" hidden="1" outlineLevel="1">
      <c r="B21" s="13" t="s">
        <v>49</v>
      </c>
      <c r="C21"/>
      <c r="D21"/>
      <c r="E21"/>
      <c r="F21"/>
    </row>
    <row r="22" spans="2:6" ht="30" hidden="1" outlineLevel="1">
      <c r="B22" s="13" t="s">
        <v>50</v>
      </c>
      <c r="C22"/>
      <c r="D22"/>
      <c r="E22"/>
      <c r="F22"/>
    </row>
    <row r="23" spans="2:6" hidden="1" outlineLevel="1">
      <c r="B23" s="13" t="s">
        <v>51</v>
      </c>
      <c r="C23"/>
      <c r="D23"/>
      <c r="E23"/>
      <c r="F23"/>
    </row>
    <row r="24" spans="2:6" hidden="1" outlineLevel="1">
      <c r="B24" s="13" t="s">
        <v>52</v>
      </c>
      <c r="C24"/>
      <c r="D24"/>
      <c r="E24"/>
      <c r="F24"/>
    </row>
    <row r="25" spans="2:6" ht="30" hidden="1" outlineLevel="1">
      <c r="B25" s="13" t="s">
        <v>53</v>
      </c>
      <c r="C25"/>
      <c r="D25"/>
      <c r="E25"/>
      <c r="F25"/>
    </row>
    <row r="26" spans="2:6" hidden="1" outlineLevel="1">
      <c r="B26" s="13" t="s">
        <v>54</v>
      </c>
      <c r="C26"/>
      <c r="D26"/>
      <c r="E26"/>
      <c r="F26"/>
    </row>
    <row r="27" spans="2:6" ht="30" hidden="1" outlineLevel="1">
      <c r="B27" s="13" t="s">
        <v>55</v>
      </c>
      <c r="C27"/>
      <c r="D27"/>
      <c r="E27"/>
      <c r="F27"/>
    </row>
    <row r="28" spans="2:6" hidden="1" outlineLevel="1">
      <c r="B28" s="13" t="s">
        <v>56</v>
      </c>
      <c r="C28"/>
      <c r="D28"/>
      <c r="E28"/>
      <c r="F28"/>
    </row>
    <row r="29" spans="2:6" hidden="1" outlineLevel="1">
      <c r="B29" s="13" t="s">
        <v>57</v>
      </c>
      <c r="C29"/>
      <c r="D29"/>
      <c r="E29"/>
      <c r="F29"/>
    </row>
    <row r="30" spans="2:6" hidden="1" outlineLevel="1">
      <c r="B30" s="13" t="s">
        <v>58</v>
      </c>
      <c r="C30"/>
      <c r="D30"/>
      <c r="E30"/>
      <c r="F30"/>
    </row>
    <row r="31" spans="2:6" hidden="1" outlineLevel="1">
      <c r="B31" s="13" t="s">
        <v>59</v>
      </c>
      <c r="C31"/>
      <c r="D31"/>
      <c r="E31"/>
      <c r="F31"/>
    </row>
    <row r="32" spans="2:6" hidden="1" outlineLevel="1">
      <c r="B32" s="13" t="s">
        <v>60</v>
      </c>
      <c r="C32"/>
      <c r="D32"/>
      <c r="E32"/>
      <c r="F32"/>
    </row>
    <row r="33" spans="2:6" hidden="1" outlineLevel="1">
      <c r="B33" s="13" t="s">
        <v>21</v>
      </c>
      <c r="C33"/>
      <c r="D33"/>
      <c r="E33"/>
      <c r="F33"/>
    </row>
    <row r="34" spans="2:6" hidden="1" outlineLevel="1">
      <c r="B34" s="13" t="s">
        <v>61</v>
      </c>
      <c r="C34"/>
      <c r="D34"/>
      <c r="E34"/>
      <c r="F34"/>
    </row>
    <row r="35" spans="2:6" hidden="1" outlineLevel="1">
      <c r="B35" s="13" t="s">
        <v>28</v>
      </c>
      <c r="C35"/>
      <c r="D35"/>
      <c r="E35"/>
      <c r="F35"/>
    </row>
    <row r="36" spans="2:6" ht="30" hidden="1" outlineLevel="1">
      <c r="B36" s="13" t="s">
        <v>62</v>
      </c>
      <c r="C36"/>
      <c r="D36"/>
      <c r="E36"/>
      <c r="F36"/>
    </row>
    <row r="37" spans="2:6" hidden="1" outlineLevel="1">
      <c r="B37" s="13" t="s">
        <v>6</v>
      </c>
      <c r="C37"/>
      <c r="D37"/>
      <c r="E37"/>
      <c r="F37"/>
    </row>
    <row r="38" spans="2:6" hidden="1" outlineLevel="1">
      <c r="B38" s="13" t="s">
        <v>63</v>
      </c>
      <c r="C38"/>
      <c r="D38"/>
      <c r="E38"/>
      <c r="F38"/>
    </row>
    <row r="39" spans="2:6" hidden="1" outlineLevel="1">
      <c r="B39" s="13" t="s">
        <v>64</v>
      </c>
      <c r="C39"/>
      <c r="D39"/>
      <c r="E39"/>
      <c r="F39"/>
    </row>
    <row r="40" spans="2:6" ht="30" hidden="1" outlineLevel="1">
      <c r="B40" s="13" t="s">
        <v>65</v>
      </c>
      <c r="C40"/>
      <c r="D40"/>
      <c r="E40"/>
      <c r="F40"/>
    </row>
    <row r="41" spans="2:6" hidden="1" outlineLevel="1">
      <c r="B41" s="13"/>
      <c r="C41"/>
      <c r="D41"/>
      <c r="E41"/>
      <c r="F41"/>
    </row>
    <row r="42" spans="2:6" hidden="1" outlineLevel="1">
      <c r="B42" s="13"/>
      <c r="C42"/>
      <c r="D42"/>
      <c r="E42"/>
      <c r="F42"/>
    </row>
    <row r="43" spans="2:6" hidden="1" outlineLevel="1">
      <c r="B43" s="13"/>
      <c r="C43"/>
      <c r="D43"/>
      <c r="E43"/>
      <c r="F43"/>
    </row>
    <row r="44" spans="2:6" hidden="1" outlineLevel="1">
      <c r="B44" s="13"/>
      <c r="C44"/>
      <c r="D44"/>
      <c r="E44"/>
      <c r="F44"/>
    </row>
    <row r="45" spans="2:6" hidden="1" outlineLevel="1">
      <c r="B45" s="13"/>
      <c r="C45"/>
      <c r="D45"/>
      <c r="E45"/>
      <c r="F45"/>
    </row>
    <row r="46" spans="2:6" hidden="1" outlineLevel="1">
      <c r="B46" s="13"/>
      <c r="C46"/>
      <c r="D46"/>
      <c r="E46"/>
      <c r="F46"/>
    </row>
    <row r="47" spans="2:6" hidden="1" outlineLevel="1">
      <c r="B47" s="13"/>
      <c r="C47"/>
      <c r="D47"/>
      <c r="E47"/>
      <c r="F47"/>
    </row>
    <row r="48" spans="2:6" hidden="1" outlineLevel="1">
      <c r="B48" s="13"/>
      <c r="C48"/>
      <c r="D48"/>
      <c r="E48"/>
      <c r="F48"/>
    </row>
    <row r="49" spans="2:6" hidden="1" outlineLevel="1">
      <c r="B49" s="13"/>
      <c r="C49"/>
      <c r="D49"/>
      <c r="E49"/>
      <c r="F49"/>
    </row>
    <row r="50" spans="2:6" hidden="1" outlineLevel="1">
      <c r="B50" s="13"/>
      <c r="C50"/>
      <c r="D50"/>
      <c r="E50"/>
      <c r="F50"/>
    </row>
    <row r="51" spans="2:6" hidden="1" outlineLevel="1">
      <c r="B51" s="13"/>
      <c r="C51"/>
      <c r="D51"/>
      <c r="E51"/>
      <c r="F51"/>
    </row>
    <row r="52" spans="2:6" hidden="1" outlineLevel="1">
      <c r="B52" s="13"/>
      <c r="C52"/>
      <c r="D52"/>
      <c r="E52"/>
      <c r="F52"/>
    </row>
    <row r="53" spans="2:6" hidden="1" outlineLevel="1">
      <c r="B53" s="13"/>
      <c r="C53"/>
      <c r="D53"/>
      <c r="E53"/>
      <c r="F53"/>
    </row>
    <row r="54" spans="2:6" hidden="1" outlineLevel="1">
      <c r="B54" s="13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$E$8:$E$11</formula1>
    </dataValidation>
    <dataValidation type="list" allowBlank="1" showInputMessage="1" showErrorMessage="1" sqref="F4">
      <formula1>$F$8:$F$11</formula1>
    </dataValidation>
    <dataValidation type="list" allowBlank="1" showInputMessage="1" showErrorMessage="1" sqref="D4">
      <formula1>$D$8:$D$20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$B$8:$B$40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5"/>
  <sheetViews>
    <sheetView topLeftCell="Y52" workbookViewId="0">
      <selection activeCell="J52" sqref="J52:AP52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5" t="s">
        <v>15</v>
      </c>
      <c r="B1" s="15" t="s">
        <v>1</v>
      </c>
      <c r="C1" s="15" t="s">
        <v>2</v>
      </c>
      <c r="D1" s="15" t="s">
        <v>3</v>
      </c>
      <c r="E1" s="16" t="s">
        <v>16</v>
      </c>
      <c r="F1" s="16" t="s">
        <v>17</v>
      </c>
      <c r="G1" s="16" t="s">
        <v>18</v>
      </c>
      <c r="H1" s="16" t="s">
        <v>19</v>
      </c>
      <c r="I1" s="16" t="s">
        <v>20</v>
      </c>
      <c r="J1" s="16" t="s">
        <v>36</v>
      </c>
      <c r="K1" s="16" t="s">
        <v>37</v>
      </c>
      <c r="L1" s="16" t="s">
        <v>38</v>
      </c>
      <c r="M1" s="16" t="s">
        <v>39</v>
      </c>
      <c r="N1" s="16" t="s">
        <v>40</v>
      </c>
      <c r="O1" s="16" t="s">
        <v>41</v>
      </c>
      <c r="P1" s="16" t="s">
        <v>42</v>
      </c>
      <c r="Q1" s="16" t="s">
        <v>43</v>
      </c>
      <c r="R1" s="16" t="s">
        <v>44</v>
      </c>
      <c r="S1" s="16" t="s">
        <v>45</v>
      </c>
      <c r="T1" s="16" t="s">
        <v>46</v>
      </c>
      <c r="U1" s="16" t="s">
        <v>47</v>
      </c>
      <c r="V1" s="16" t="s">
        <v>48</v>
      </c>
      <c r="W1" s="16" t="s">
        <v>49</v>
      </c>
      <c r="X1" s="16" t="s">
        <v>50</v>
      </c>
      <c r="Y1" s="16" t="s">
        <v>51</v>
      </c>
      <c r="Z1" s="16" t="s">
        <v>52</v>
      </c>
      <c r="AA1" s="16" t="s">
        <v>53</v>
      </c>
      <c r="AB1" s="16" t="s">
        <v>54</v>
      </c>
      <c r="AC1" s="16" t="s">
        <v>55</v>
      </c>
      <c r="AD1" s="16" t="s">
        <v>56</v>
      </c>
      <c r="AE1" s="16" t="s">
        <v>57</v>
      </c>
      <c r="AF1" s="16" t="s">
        <v>58</v>
      </c>
      <c r="AG1" s="16" t="s">
        <v>59</v>
      </c>
      <c r="AH1" s="16" t="s">
        <v>60</v>
      </c>
      <c r="AI1" s="16" t="s">
        <v>21</v>
      </c>
      <c r="AJ1" s="16" t="s">
        <v>61</v>
      </c>
      <c r="AK1" s="16" t="s">
        <v>28</v>
      </c>
      <c r="AL1" s="16" t="s">
        <v>62</v>
      </c>
      <c r="AM1" s="16" t="s">
        <v>6</v>
      </c>
      <c r="AN1" s="16" t="s">
        <v>63</v>
      </c>
      <c r="AO1" s="16" t="s">
        <v>64</v>
      </c>
      <c r="AP1" s="16" t="s">
        <v>65</v>
      </c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29</v>
      </c>
      <c r="C2" t="s">
        <v>32</v>
      </c>
      <c r="D2" t="s">
        <v>31</v>
      </c>
      <c r="E2" s="3">
        <v>3650</v>
      </c>
      <c r="F2" s="3">
        <v>750</v>
      </c>
      <c r="G2" s="17">
        <v>124</v>
      </c>
      <c r="H2" s="18">
        <v>44</v>
      </c>
      <c r="I2" s="18">
        <v>70</v>
      </c>
      <c r="J2" s="19">
        <v>0</v>
      </c>
      <c r="K2" s="19">
        <v>0</v>
      </c>
      <c r="L2" s="19">
        <v>0</v>
      </c>
      <c r="M2" s="19">
        <v>0</v>
      </c>
      <c r="N2" s="19">
        <v>0</v>
      </c>
      <c r="O2" s="19">
        <v>0</v>
      </c>
      <c r="P2" s="19">
        <v>0</v>
      </c>
      <c r="Q2" s="19">
        <v>0</v>
      </c>
      <c r="R2" s="19">
        <v>0</v>
      </c>
      <c r="S2" s="19">
        <v>0</v>
      </c>
      <c r="T2" s="19">
        <v>0</v>
      </c>
      <c r="U2" s="19">
        <v>0</v>
      </c>
      <c r="V2" s="19">
        <v>0</v>
      </c>
      <c r="W2" s="19">
        <v>0</v>
      </c>
      <c r="X2" s="19">
        <v>0</v>
      </c>
      <c r="Y2" s="19">
        <v>0</v>
      </c>
      <c r="Z2" s="19">
        <v>0</v>
      </c>
      <c r="AA2" s="19">
        <v>0</v>
      </c>
      <c r="AB2" s="19">
        <v>0</v>
      </c>
      <c r="AC2" s="19">
        <v>0</v>
      </c>
      <c r="AD2" s="19">
        <v>0</v>
      </c>
      <c r="AE2" s="19">
        <v>0</v>
      </c>
      <c r="AF2" s="19">
        <v>0</v>
      </c>
      <c r="AG2" s="19">
        <v>44</v>
      </c>
      <c r="AH2" s="19">
        <v>0</v>
      </c>
      <c r="AI2" s="19">
        <v>0</v>
      </c>
      <c r="AJ2" s="19">
        <v>0</v>
      </c>
      <c r="AK2" s="19">
        <v>0</v>
      </c>
      <c r="AL2" s="19">
        <v>0</v>
      </c>
      <c r="AM2" s="19">
        <v>0</v>
      </c>
      <c r="AN2" s="19">
        <v>0</v>
      </c>
      <c r="AO2" s="19">
        <v>0</v>
      </c>
      <c r="AP2" s="19">
        <v>0</v>
      </c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29</v>
      </c>
      <c r="C3" t="s">
        <v>32</v>
      </c>
      <c r="D3" t="s">
        <v>66</v>
      </c>
      <c r="E3" s="3">
        <v>3650</v>
      </c>
      <c r="F3" s="3">
        <v>750</v>
      </c>
      <c r="G3" s="17">
        <v>124</v>
      </c>
      <c r="H3" s="18">
        <v>100</v>
      </c>
      <c r="I3" s="18">
        <v>103</v>
      </c>
      <c r="J3" s="19">
        <v>100</v>
      </c>
      <c r="K3" s="19">
        <v>0</v>
      </c>
      <c r="L3" s="19">
        <v>0</v>
      </c>
      <c r="M3" s="19">
        <v>0</v>
      </c>
      <c r="N3" s="19">
        <v>0</v>
      </c>
      <c r="O3" s="19">
        <v>0</v>
      </c>
      <c r="P3" s="19">
        <v>0</v>
      </c>
      <c r="Q3" s="19">
        <v>0</v>
      </c>
      <c r="R3" s="19">
        <v>0</v>
      </c>
      <c r="S3" s="19">
        <v>0</v>
      </c>
      <c r="T3" s="19">
        <v>0</v>
      </c>
      <c r="U3" s="19">
        <v>0</v>
      </c>
      <c r="V3" s="19">
        <v>0</v>
      </c>
      <c r="W3" s="19">
        <v>0</v>
      </c>
      <c r="X3" s="19">
        <v>100</v>
      </c>
      <c r="Y3" s="19">
        <v>0</v>
      </c>
      <c r="Z3" s="19">
        <v>0</v>
      </c>
      <c r="AA3" s="19">
        <v>0</v>
      </c>
      <c r="AB3" s="19">
        <v>100</v>
      </c>
      <c r="AC3" s="19">
        <v>0</v>
      </c>
      <c r="AD3" s="19">
        <v>0</v>
      </c>
      <c r="AE3" s="19">
        <v>0</v>
      </c>
      <c r="AF3" s="19">
        <v>103</v>
      </c>
      <c r="AG3" s="19">
        <v>0</v>
      </c>
      <c r="AH3" s="19">
        <v>100</v>
      </c>
      <c r="AI3" s="19">
        <v>0</v>
      </c>
      <c r="AJ3" s="19">
        <v>0</v>
      </c>
      <c r="AK3" s="19">
        <v>0</v>
      </c>
      <c r="AL3" s="19">
        <v>0</v>
      </c>
      <c r="AM3" s="19">
        <v>0</v>
      </c>
      <c r="AN3" s="19">
        <v>0</v>
      </c>
      <c r="AO3" s="19">
        <v>0</v>
      </c>
      <c r="AP3" s="19">
        <v>0</v>
      </c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29</v>
      </c>
      <c r="C4" t="s">
        <v>32</v>
      </c>
      <c r="D4" t="s">
        <v>8</v>
      </c>
      <c r="E4" s="3">
        <v>3650</v>
      </c>
      <c r="F4" s="3">
        <v>750</v>
      </c>
      <c r="G4" s="17">
        <v>124</v>
      </c>
      <c r="H4" s="18">
        <v>900</v>
      </c>
      <c r="I4" s="18">
        <v>1087</v>
      </c>
      <c r="J4" s="19">
        <v>0</v>
      </c>
      <c r="K4" s="19">
        <v>0</v>
      </c>
      <c r="L4" s="19">
        <v>1007</v>
      </c>
      <c r="M4" s="19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0</v>
      </c>
      <c r="T4" s="19">
        <v>0</v>
      </c>
      <c r="U4" s="19">
        <v>0</v>
      </c>
      <c r="V4" s="19">
        <v>0</v>
      </c>
      <c r="W4" s="19">
        <v>900</v>
      </c>
      <c r="X4" s="19">
        <v>0</v>
      </c>
      <c r="Y4" s="19">
        <v>0</v>
      </c>
      <c r="Z4" s="19">
        <v>0</v>
      </c>
      <c r="AA4" s="19">
        <v>0</v>
      </c>
      <c r="AB4" s="19">
        <v>0</v>
      </c>
      <c r="AC4" s="19">
        <v>0</v>
      </c>
      <c r="AD4" s="19">
        <v>0</v>
      </c>
      <c r="AE4" s="19">
        <v>0</v>
      </c>
      <c r="AF4" s="19">
        <v>0</v>
      </c>
      <c r="AG4" s="19">
        <v>0</v>
      </c>
      <c r="AH4" s="19">
        <v>0</v>
      </c>
      <c r="AI4" s="19">
        <v>0</v>
      </c>
      <c r="AJ4" s="19">
        <v>0</v>
      </c>
      <c r="AK4" s="19">
        <v>0</v>
      </c>
      <c r="AL4" s="19">
        <v>1024</v>
      </c>
      <c r="AM4" s="19">
        <v>1087</v>
      </c>
      <c r="AN4" s="19">
        <v>0</v>
      </c>
      <c r="AO4" s="19">
        <v>0</v>
      </c>
      <c r="AP4" s="19">
        <v>0</v>
      </c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33</v>
      </c>
      <c r="C5" t="s">
        <v>9</v>
      </c>
      <c r="D5" t="s">
        <v>8</v>
      </c>
      <c r="E5" s="3">
        <v>3650</v>
      </c>
      <c r="F5" s="3">
        <v>750</v>
      </c>
      <c r="G5" s="17">
        <v>126</v>
      </c>
      <c r="H5" s="18">
        <v>1071</v>
      </c>
      <c r="I5" s="18">
        <v>1071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1071</v>
      </c>
      <c r="T5" s="19">
        <v>0</v>
      </c>
      <c r="U5" s="19">
        <v>0</v>
      </c>
      <c r="V5" s="19">
        <v>0</v>
      </c>
      <c r="W5" s="19">
        <v>0</v>
      </c>
      <c r="X5" s="19">
        <v>0</v>
      </c>
      <c r="Y5" s="19">
        <v>0</v>
      </c>
      <c r="Z5" s="19">
        <v>0</v>
      </c>
      <c r="AA5" s="19">
        <v>0</v>
      </c>
      <c r="AB5" s="19">
        <v>0</v>
      </c>
      <c r="AC5" s="19">
        <v>0</v>
      </c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33</v>
      </c>
      <c r="C6" t="s">
        <v>30</v>
      </c>
      <c r="D6" t="s">
        <v>8</v>
      </c>
      <c r="E6" s="3">
        <v>3650</v>
      </c>
      <c r="F6" s="3">
        <v>750</v>
      </c>
      <c r="G6" s="17">
        <v>126</v>
      </c>
      <c r="H6" s="18">
        <v>1071</v>
      </c>
      <c r="I6" s="18">
        <v>1071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1071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33</v>
      </c>
      <c r="C7" t="s">
        <v>32</v>
      </c>
      <c r="D7" t="s">
        <v>8</v>
      </c>
      <c r="E7" s="3">
        <v>3650</v>
      </c>
      <c r="F7" s="3">
        <v>750</v>
      </c>
      <c r="G7" s="17">
        <v>126</v>
      </c>
      <c r="H7" s="18">
        <v>954</v>
      </c>
      <c r="I7" s="18">
        <v>1497</v>
      </c>
      <c r="J7" s="19">
        <v>0</v>
      </c>
      <c r="K7" s="19">
        <v>1095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1200</v>
      </c>
      <c r="V7" s="19">
        <v>0</v>
      </c>
      <c r="W7" s="19">
        <v>0</v>
      </c>
      <c r="X7" s="19">
        <v>0</v>
      </c>
      <c r="Y7" s="19">
        <v>1497</v>
      </c>
      <c r="Z7" s="19">
        <v>1100</v>
      </c>
      <c r="AA7" s="19">
        <v>0</v>
      </c>
      <c r="AB7" s="19">
        <v>0</v>
      </c>
      <c r="AC7" s="19">
        <v>0</v>
      </c>
      <c r="AD7" s="19">
        <v>1257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954</v>
      </c>
      <c r="AN7" s="19">
        <v>0</v>
      </c>
      <c r="AO7" s="19">
        <v>0</v>
      </c>
      <c r="AP7" s="19">
        <v>1174</v>
      </c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67</v>
      </c>
      <c r="C8" t="s">
        <v>9</v>
      </c>
      <c r="D8" t="s">
        <v>8</v>
      </c>
      <c r="E8" s="3">
        <v>3650</v>
      </c>
      <c r="F8" s="3">
        <v>750</v>
      </c>
      <c r="G8" s="17">
        <v>124</v>
      </c>
      <c r="H8" s="18">
        <v>1030</v>
      </c>
      <c r="I8" s="18">
        <v>1030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1030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67</v>
      </c>
      <c r="C9" t="s">
        <v>32</v>
      </c>
      <c r="D9" t="s">
        <v>8</v>
      </c>
      <c r="E9" s="3">
        <v>3650</v>
      </c>
      <c r="F9" s="3">
        <v>750</v>
      </c>
      <c r="G9" s="17">
        <v>124</v>
      </c>
      <c r="H9" s="18">
        <v>697.34</v>
      </c>
      <c r="I9" s="18">
        <v>1332</v>
      </c>
      <c r="J9" s="19">
        <v>0</v>
      </c>
      <c r="K9" s="19">
        <v>0</v>
      </c>
      <c r="L9" s="19">
        <v>0</v>
      </c>
      <c r="M9" s="19">
        <v>0</v>
      </c>
      <c r="N9" s="19">
        <v>1060</v>
      </c>
      <c r="O9" s="19">
        <v>0</v>
      </c>
      <c r="P9" s="19">
        <v>697.34</v>
      </c>
      <c r="Q9" s="19">
        <v>0</v>
      </c>
      <c r="R9" s="19">
        <v>0</v>
      </c>
      <c r="S9" s="19">
        <v>0</v>
      </c>
      <c r="T9" s="19">
        <v>1332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697.34</v>
      </c>
      <c r="AB9" s="19">
        <v>0</v>
      </c>
      <c r="AC9" s="19">
        <v>0</v>
      </c>
      <c r="AD9" s="19">
        <v>0</v>
      </c>
      <c r="AE9" s="19">
        <v>1025</v>
      </c>
      <c r="AF9" s="19">
        <v>0</v>
      </c>
      <c r="AG9" s="19">
        <v>0</v>
      </c>
      <c r="AH9" s="19">
        <v>0</v>
      </c>
      <c r="AI9" s="19">
        <v>0</v>
      </c>
      <c r="AJ9" s="19">
        <v>0</v>
      </c>
      <c r="AK9" s="19">
        <v>0</v>
      </c>
      <c r="AL9" s="19">
        <v>0</v>
      </c>
      <c r="AM9" s="19">
        <v>908</v>
      </c>
      <c r="AN9" s="19">
        <v>0</v>
      </c>
      <c r="AO9" s="19">
        <v>0</v>
      </c>
      <c r="AP9" s="19">
        <v>0</v>
      </c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34</v>
      </c>
      <c r="C10" t="s">
        <v>32</v>
      </c>
      <c r="D10" t="s">
        <v>8</v>
      </c>
      <c r="E10" s="3">
        <v>3650</v>
      </c>
      <c r="F10" s="3">
        <v>750</v>
      </c>
      <c r="G10" s="17">
        <v>204</v>
      </c>
      <c r="H10" s="18">
        <v>1624</v>
      </c>
      <c r="I10" s="18">
        <v>1624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1624</v>
      </c>
      <c r="Z10" s="19">
        <v>0</v>
      </c>
      <c r="AA10" s="19">
        <v>0</v>
      </c>
      <c r="AB10" s="19">
        <v>0</v>
      </c>
      <c r="AC10" s="19">
        <v>0</v>
      </c>
      <c r="AD10" s="19">
        <v>0</v>
      </c>
      <c r="AE10" s="19">
        <v>0</v>
      </c>
      <c r="AF10" s="19">
        <v>0</v>
      </c>
      <c r="AG10" s="19">
        <v>0</v>
      </c>
      <c r="AH10" s="19">
        <v>0</v>
      </c>
      <c r="AI10" s="19">
        <v>0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22</v>
      </c>
      <c r="C11" t="s">
        <v>9</v>
      </c>
      <c r="D11" t="s">
        <v>8</v>
      </c>
      <c r="E11" s="3">
        <v>3650</v>
      </c>
      <c r="F11" s="3">
        <v>750</v>
      </c>
      <c r="G11" s="17">
        <v>124</v>
      </c>
      <c r="H11" s="18">
        <v>1110</v>
      </c>
      <c r="I11" s="18">
        <v>1332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1110</v>
      </c>
      <c r="T11" s="19">
        <v>1332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7</v>
      </c>
      <c r="B12" t="s">
        <v>22</v>
      </c>
      <c r="C12" t="s">
        <v>30</v>
      </c>
      <c r="D12" t="s">
        <v>8</v>
      </c>
      <c r="E12" s="3">
        <v>3650</v>
      </c>
      <c r="F12" s="3">
        <v>750</v>
      </c>
      <c r="G12" s="17">
        <v>124</v>
      </c>
      <c r="H12" s="18">
        <v>489</v>
      </c>
      <c r="I12" s="18">
        <v>1326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1110</v>
      </c>
      <c r="T12" s="19">
        <v>1326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7</v>
      </c>
      <c r="B13" t="s">
        <v>22</v>
      </c>
      <c r="C13" t="s">
        <v>32</v>
      </c>
      <c r="D13" t="s">
        <v>31</v>
      </c>
      <c r="E13" s="3">
        <v>3650</v>
      </c>
      <c r="F13" s="3">
        <v>750</v>
      </c>
      <c r="G13" s="17">
        <v>124</v>
      </c>
      <c r="H13" s="18">
        <v>90</v>
      </c>
      <c r="I13" s="18">
        <v>90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90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7</v>
      </c>
      <c r="B14" t="s">
        <v>22</v>
      </c>
      <c r="C14" t="s">
        <v>32</v>
      </c>
      <c r="D14" t="s">
        <v>66</v>
      </c>
      <c r="E14" s="3">
        <v>3650</v>
      </c>
      <c r="F14" s="3">
        <v>750</v>
      </c>
      <c r="G14" s="17">
        <v>124</v>
      </c>
      <c r="H14" s="18">
        <v>100</v>
      </c>
      <c r="I14" s="18">
        <v>100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100</v>
      </c>
      <c r="P14" s="19">
        <v>0</v>
      </c>
      <c r="Q14" s="19">
        <v>0</v>
      </c>
      <c r="R14" s="19">
        <v>100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  <c r="AJ14" s="19">
        <v>0</v>
      </c>
      <c r="AK14" s="19">
        <v>0</v>
      </c>
      <c r="AL14" s="19">
        <v>0</v>
      </c>
      <c r="AM14" s="19">
        <v>0</v>
      </c>
      <c r="AN14" s="19">
        <v>100</v>
      </c>
      <c r="AO14" s="19">
        <v>100</v>
      </c>
      <c r="AP14" s="19">
        <v>0</v>
      </c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7</v>
      </c>
      <c r="B15" t="s">
        <v>22</v>
      </c>
      <c r="C15" t="s">
        <v>32</v>
      </c>
      <c r="D15" t="s">
        <v>8</v>
      </c>
      <c r="E15" s="3">
        <v>3650</v>
      </c>
      <c r="F15" s="3">
        <v>750</v>
      </c>
      <c r="G15" s="17">
        <v>124</v>
      </c>
      <c r="H15" s="18">
        <v>697.34</v>
      </c>
      <c r="I15" s="18">
        <v>1484</v>
      </c>
      <c r="J15" s="19">
        <v>0</v>
      </c>
      <c r="K15" s="19">
        <v>1218</v>
      </c>
      <c r="L15" s="19">
        <v>0</v>
      </c>
      <c r="M15" s="19">
        <v>1007</v>
      </c>
      <c r="N15" s="19">
        <v>0</v>
      </c>
      <c r="O15" s="19">
        <v>0</v>
      </c>
      <c r="P15" s="19">
        <v>0</v>
      </c>
      <c r="Q15" s="19">
        <v>1060</v>
      </c>
      <c r="R15" s="19">
        <v>0</v>
      </c>
      <c r="S15" s="19">
        <v>0</v>
      </c>
      <c r="T15" s="19">
        <v>0</v>
      </c>
      <c r="U15" s="19">
        <v>1200</v>
      </c>
      <c r="V15" s="19">
        <v>0</v>
      </c>
      <c r="W15" s="19">
        <v>0</v>
      </c>
      <c r="X15" s="19">
        <v>0</v>
      </c>
      <c r="Y15" s="19">
        <v>1484</v>
      </c>
      <c r="Z15" s="19">
        <v>1250</v>
      </c>
      <c r="AA15" s="19">
        <v>0</v>
      </c>
      <c r="AB15" s="19">
        <v>0</v>
      </c>
      <c r="AC15" s="19">
        <v>0</v>
      </c>
      <c r="AD15" s="19">
        <v>1374</v>
      </c>
      <c r="AE15" s="19">
        <v>0</v>
      </c>
      <c r="AF15" s="19">
        <v>0</v>
      </c>
      <c r="AG15" s="19">
        <v>0</v>
      </c>
      <c r="AH15" s="19">
        <v>0</v>
      </c>
      <c r="AI15" s="19">
        <v>983</v>
      </c>
      <c r="AJ15" s="19">
        <v>878.29</v>
      </c>
      <c r="AK15" s="19">
        <v>983</v>
      </c>
      <c r="AL15" s="19">
        <v>0</v>
      </c>
      <c r="AM15" s="19">
        <v>1055</v>
      </c>
      <c r="AN15" s="19">
        <v>0</v>
      </c>
      <c r="AO15" s="19">
        <v>0</v>
      </c>
      <c r="AP15" s="19">
        <v>1406</v>
      </c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7</v>
      </c>
      <c r="B16" t="s">
        <v>22</v>
      </c>
      <c r="C16" t="s">
        <v>68</v>
      </c>
      <c r="D16" t="s">
        <v>8</v>
      </c>
      <c r="E16" s="3">
        <v>3650</v>
      </c>
      <c r="F16" s="3">
        <v>750</v>
      </c>
      <c r="G16" s="17">
        <v>124</v>
      </c>
      <c r="H16" s="18">
        <v>1332</v>
      </c>
      <c r="I16" s="18">
        <v>1332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1332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7</v>
      </c>
      <c r="B17" t="s">
        <v>35</v>
      </c>
      <c r="C17" t="s">
        <v>32</v>
      </c>
      <c r="D17" t="s">
        <v>8</v>
      </c>
      <c r="E17" s="3">
        <v>3650</v>
      </c>
      <c r="F17" s="3">
        <v>750</v>
      </c>
      <c r="G17" s="17">
        <v>128</v>
      </c>
      <c r="H17" s="18">
        <v>425</v>
      </c>
      <c r="I17" s="18">
        <v>1212</v>
      </c>
      <c r="J17" s="19">
        <v>0</v>
      </c>
      <c r="K17" s="19">
        <v>806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1212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425</v>
      </c>
      <c r="AA17" s="19">
        <v>0</v>
      </c>
      <c r="AB17" s="19">
        <v>0</v>
      </c>
      <c r="AC17" s="19">
        <v>0</v>
      </c>
      <c r="AD17" s="19">
        <v>1096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1174</v>
      </c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23</v>
      </c>
      <c r="B18" t="s">
        <v>69</v>
      </c>
      <c r="C18" t="s">
        <v>32</v>
      </c>
      <c r="D18" t="s">
        <v>31</v>
      </c>
      <c r="E18" s="3">
        <v>270</v>
      </c>
      <c r="F18" s="3">
        <v>200</v>
      </c>
      <c r="G18" s="17">
        <v>905</v>
      </c>
      <c r="H18" s="18">
        <v>90</v>
      </c>
      <c r="I18" s="18">
        <v>90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90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0</v>
      </c>
      <c r="AP18" s="19">
        <v>0</v>
      </c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23</v>
      </c>
      <c r="B19" t="s">
        <v>69</v>
      </c>
      <c r="C19" t="s">
        <v>32</v>
      </c>
      <c r="D19" t="s">
        <v>66</v>
      </c>
      <c r="E19" s="3">
        <v>270</v>
      </c>
      <c r="F19" s="3">
        <v>200</v>
      </c>
      <c r="G19" s="17">
        <v>905</v>
      </c>
      <c r="H19" s="18">
        <v>100</v>
      </c>
      <c r="I19" s="18">
        <v>100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100</v>
      </c>
      <c r="AP19" s="19">
        <v>0</v>
      </c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23</v>
      </c>
      <c r="B20" t="s">
        <v>69</v>
      </c>
      <c r="C20" t="s">
        <v>32</v>
      </c>
      <c r="D20" t="s">
        <v>8</v>
      </c>
      <c r="E20" s="3">
        <v>270</v>
      </c>
      <c r="F20" s="3">
        <v>200</v>
      </c>
      <c r="G20" s="17">
        <v>905</v>
      </c>
      <c r="H20" s="18">
        <v>197.26</v>
      </c>
      <c r="I20" s="18">
        <v>425</v>
      </c>
      <c r="J20" s="19">
        <v>220.32</v>
      </c>
      <c r="K20" s="19">
        <v>0</v>
      </c>
      <c r="L20" s="19">
        <v>225</v>
      </c>
      <c r="M20" s="19">
        <v>213.75</v>
      </c>
      <c r="N20" s="19">
        <v>225</v>
      </c>
      <c r="O20" s="19">
        <v>220.32</v>
      </c>
      <c r="P20" s="19">
        <v>0</v>
      </c>
      <c r="Q20" s="19">
        <v>225</v>
      </c>
      <c r="R20" s="19">
        <v>220.32</v>
      </c>
      <c r="S20" s="19">
        <v>0</v>
      </c>
      <c r="T20" s="19">
        <v>287</v>
      </c>
      <c r="U20" s="19">
        <v>425</v>
      </c>
      <c r="V20" s="19">
        <v>0</v>
      </c>
      <c r="W20" s="19">
        <v>0</v>
      </c>
      <c r="X20" s="19">
        <v>220.32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263</v>
      </c>
      <c r="AE20" s="19">
        <v>0</v>
      </c>
      <c r="AF20" s="19">
        <v>226.93</v>
      </c>
      <c r="AG20" s="19">
        <v>0</v>
      </c>
      <c r="AH20" s="19">
        <v>0</v>
      </c>
      <c r="AI20" s="19">
        <v>197.26</v>
      </c>
      <c r="AJ20" s="19">
        <v>0</v>
      </c>
      <c r="AK20" s="19">
        <v>0</v>
      </c>
      <c r="AL20" s="19">
        <v>209</v>
      </c>
      <c r="AM20" s="19">
        <v>0</v>
      </c>
      <c r="AN20" s="19">
        <v>0</v>
      </c>
      <c r="AO20" s="19">
        <v>0</v>
      </c>
      <c r="AP20" s="19">
        <v>0</v>
      </c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23</v>
      </c>
      <c r="B21" t="s">
        <v>24</v>
      </c>
      <c r="C21" t="s">
        <v>32</v>
      </c>
      <c r="D21" t="s">
        <v>8</v>
      </c>
      <c r="E21" s="3">
        <v>270</v>
      </c>
      <c r="F21" s="3">
        <v>200</v>
      </c>
      <c r="G21" s="17">
        <v>906</v>
      </c>
      <c r="H21" s="18">
        <v>194</v>
      </c>
      <c r="I21" s="18">
        <v>406</v>
      </c>
      <c r="J21" s="19">
        <v>0</v>
      </c>
      <c r="K21" s="19">
        <v>406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194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400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220.32</v>
      </c>
      <c r="AI21" s="19">
        <v>0</v>
      </c>
      <c r="AJ21" s="19">
        <v>0</v>
      </c>
      <c r="AK21" s="19">
        <v>196.09</v>
      </c>
      <c r="AL21" s="19">
        <v>0</v>
      </c>
      <c r="AM21" s="19">
        <v>221</v>
      </c>
      <c r="AN21" s="19">
        <v>0</v>
      </c>
      <c r="AO21" s="19">
        <v>0</v>
      </c>
      <c r="AP21" s="19">
        <v>240</v>
      </c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23</v>
      </c>
      <c r="B22" t="s">
        <v>24</v>
      </c>
      <c r="C22" t="s">
        <v>32</v>
      </c>
      <c r="D22" t="s">
        <v>70</v>
      </c>
      <c r="E22" s="3">
        <v>270</v>
      </c>
      <c r="F22" s="3">
        <v>200</v>
      </c>
      <c r="G22" s="17">
        <v>906</v>
      </c>
      <c r="H22" s="18">
        <v>193.9</v>
      </c>
      <c r="I22" s="18">
        <v>193.9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193.9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A23" t="s">
        <v>23</v>
      </c>
      <c r="B23" t="s">
        <v>71</v>
      </c>
      <c r="C23" t="s">
        <v>32</v>
      </c>
      <c r="D23" t="s">
        <v>31</v>
      </c>
      <c r="E23" s="3">
        <v>270</v>
      </c>
      <c r="F23" s="3">
        <v>200</v>
      </c>
      <c r="G23" s="17">
        <v>912</v>
      </c>
      <c r="H23" s="18">
        <v>44</v>
      </c>
      <c r="I23" s="18">
        <v>44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44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A24" t="s">
        <v>23</v>
      </c>
      <c r="B24" t="s">
        <v>71</v>
      </c>
      <c r="C24" t="s">
        <v>32</v>
      </c>
      <c r="D24" t="s">
        <v>8</v>
      </c>
      <c r="E24" s="3">
        <v>270</v>
      </c>
      <c r="F24" s="3">
        <v>200</v>
      </c>
      <c r="G24" s="17">
        <v>912</v>
      </c>
      <c r="H24" s="18">
        <v>223.25</v>
      </c>
      <c r="I24" s="18">
        <v>450</v>
      </c>
      <c r="J24" s="19">
        <v>0</v>
      </c>
      <c r="K24" s="19">
        <v>0</v>
      </c>
      <c r="L24" s="19">
        <v>235</v>
      </c>
      <c r="M24" s="19">
        <v>223.25</v>
      </c>
      <c r="N24" s="19">
        <v>235</v>
      </c>
      <c r="O24" s="19">
        <v>0</v>
      </c>
      <c r="P24" s="19">
        <v>0</v>
      </c>
      <c r="Q24" s="19">
        <v>235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450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  <c r="AJ24" s="19">
        <v>0</v>
      </c>
      <c r="AK24" s="19">
        <v>0</v>
      </c>
      <c r="AL24" s="19">
        <v>0</v>
      </c>
      <c r="AM24" s="19">
        <v>0</v>
      </c>
      <c r="AN24" s="19">
        <v>0</v>
      </c>
      <c r="AO24" s="19">
        <v>0</v>
      </c>
      <c r="AP24" s="19"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A25" t="s">
        <v>23</v>
      </c>
      <c r="B25" t="s">
        <v>71</v>
      </c>
      <c r="C25" t="s">
        <v>32</v>
      </c>
      <c r="D25" t="s">
        <v>31</v>
      </c>
      <c r="E25" s="3">
        <v>270</v>
      </c>
      <c r="F25" s="3">
        <v>250</v>
      </c>
      <c r="G25" s="17">
        <v>912</v>
      </c>
      <c r="H25" s="18">
        <v>44</v>
      </c>
      <c r="I25" s="18">
        <v>44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44</v>
      </c>
      <c r="AH25" s="19">
        <v>0</v>
      </c>
      <c r="AI25" s="19">
        <v>0</v>
      </c>
      <c r="AJ25" s="19">
        <v>0</v>
      </c>
      <c r="AK25" s="19">
        <v>0</v>
      </c>
      <c r="AL25" s="19">
        <v>0</v>
      </c>
      <c r="AM25" s="19">
        <v>0</v>
      </c>
      <c r="AN25" s="19">
        <v>0</v>
      </c>
      <c r="AO25" s="19">
        <v>0</v>
      </c>
      <c r="AP25" s="19">
        <v>0</v>
      </c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A26" t="s">
        <v>23</v>
      </c>
      <c r="B26" t="s">
        <v>71</v>
      </c>
      <c r="C26" t="s">
        <v>32</v>
      </c>
      <c r="D26" t="s">
        <v>8</v>
      </c>
      <c r="E26" s="3">
        <v>270</v>
      </c>
      <c r="F26" s="3">
        <v>250</v>
      </c>
      <c r="G26" s="17">
        <v>912</v>
      </c>
      <c r="H26" s="18">
        <v>223.25</v>
      </c>
      <c r="I26" s="18">
        <v>450</v>
      </c>
      <c r="J26" s="19">
        <v>0</v>
      </c>
      <c r="K26" s="19">
        <v>0</v>
      </c>
      <c r="L26" s="19">
        <v>235</v>
      </c>
      <c r="M26" s="19">
        <v>223.25</v>
      </c>
      <c r="N26" s="19">
        <v>235</v>
      </c>
      <c r="O26" s="19">
        <v>0</v>
      </c>
      <c r="P26" s="19">
        <v>0</v>
      </c>
      <c r="Q26" s="19">
        <v>235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450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A27" t="s">
        <v>23</v>
      </c>
      <c r="B27" t="s">
        <v>25</v>
      </c>
      <c r="C27" t="s">
        <v>32</v>
      </c>
      <c r="D27" t="s">
        <v>66</v>
      </c>
      <c r="E27" s="3">
        <v>0</v>
      </c>
      <c r="F27" s="3">
        <v>0</v>
      </c>
      <c r="G27" s="17">
        <v>0</v>
      </c>
      <c r="H27" s="18">
        <v>100</v>
      </c>
      <c r="I27" s="18">
        <v>100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  <c r="AJ27" s="19">
        <v>0</v>
      </c>
      <c r="AK27" s="19">
        <v>0</v>
      </c>
      <c r="AL27" s="19">
        <v>0</v>
      </c>
      <c r="AM27" s="19">
        <v>0</v>
      </c>
      <c r="AN27" s="19">
        <v>0</v>
      </c>
      <c r="AO27" s="19">
        <v>100</v>
      </c>
      <c r="AP27" s="19"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t="s">
        <v>23</v>
      </c>
      <c r="B28" t="s">
        <v>25</v>
      </c>
      <c r="C28" t="s">
        <v>32</v>
      </c>
      <c r="D28" t="s">
        <v>8</v>
      </c>
      <c r="E28" s="3">
        <v>0</v>
      </c>
      <c r="F28" s="3">
        <v>0</v>
      </c>
      <c r="G28" s="17">
        <v>0</v>
      </c>
      <c r="H28" s="18">
        <v>193.9</v>
      </c>
      <c r="I28" s="18">
        <v>568</v>
      </c>
      <c r="J28" s="19">
        <v>255.52</v>
      </c>
      <c r="K28" s="19">
        <v>0</v>
      </c>
      <c r="L28" s="19">
        <v>471</v>
      </c>
      <c r="M28" s="19">
        <v>0</v>
      </c>
      <c r="N28" s="19">
        <v>471</v>
      </c>
      <c r="O28" s="19">
        <v>255.52</v>
      </c>
      <c r="P28" s="19">
        <v>0</v>
      </c>
      <c r="Q28" s="19">
        <v>471</v>
      </c>
      <c r="R28" s="19">
        <v>255.52</v>
      </c>
      <c r="S28" s="19">
        <v>0</v>
      </c>
      <c r="T28" s="19">
        <v>568</v>
      </c>
      <c r="U28" s="19">
        <v>550</v>
      </c>
      <c r="V28" s="19">
        <v>0</v>
      </c>
      <c r="W28" s="19">
        <v>0</v>
      </c>
      <c r="X28" s="19">
        <v>255.52</v>
      </c>
      <c r="Y28" s="19">
        <v>0</v>
      </c>
      <c r="Z28" s="19">
        <v>0</v>
      </c>
      <c r="AA28" s="19">
        <v>0</v>
      </c>
      <c r="AB28" s="19">
        <v>0</v>
      </c>
      <c r="AC28" s="19">
        <v>325</v>
      </c>
      <c r="AD28" s="19">
        <v>524</v>
      </c>
      <c r="AE28" s="19">
        <v>0</v>
      </c>
      <c r="AF28" s="19">
        <v>263.19</v>
      </c>
      <c r="AG28" s="19">
        <v>0</v>
      </c>
      <c r="AH28" s="19">
        <v>255.52</v>
      </c>
      <c r="AI28" s="19">
        <v>193.9</v>
      </c>
      <c r="AJ28" s="19">
        <v>0</v>
      </c>
      <c r="AK28" s="19">
        <v>0</v>
      </c>
      <c r="AL28" s="19">
        <v>418</v>
      </c>
      <c r="AM28" s="19">
        <v>444</v>
      </c>
      <c r="AN28" s="19">
        <v>0</v>
      </c>
      <c r="AO28" s="19">
        <v>0</v>
      </c>
      <c r="AP28" s="19"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t="s">
        <v>23</v>
      </c>
      <c r="B29" t="s">
        <v>26</v>
      </c>
      <c r="C29" t="s">
        <v>32</v>
      </c>
      <c r="D29" t="s">
        <v>31</v>
      </c>
      <c r="E29" s="3">
        <v>270</v>
      </c>
      <c r="F29" s="3">
        <v>250</v>
      </c>
      <c r="G29" s="17">
        <v>912</v>
      </c>
      <c r="H29" s="18">
        <v>90</v>
      </c>
      <c r="I29" s="18">
        <v>90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90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9">
        <v>0</v>
      </c>
      <c r="AK29" s="19">
        <v>0</v>
      </c>
      <c r="AL29" s="19">
        <v>0</v>
      </c>
      <c r="AM29" s="19">
        <v>0</v>
      </c>
      <c r="AN29" s="19">
        <v>0</v>
      </c>
      <c r="AO29" s="19">
        <v>0</v>
      </c>
      <c r="AP29" s="19"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t="s">
        <v>23</v>
      </c>
      <c r="B30" t="s">
        <v>26</v>
      </c>
      <c r="C30" t="s">
        <v>32</v>
      </c>
      <c r="D30" t="s">
        <v>8</v>
      </c>
      <c r="E30" s="3">
        <v>270</v>
      </c>
      <c r="F30" s="3">
        <v>250</v>
      </c>
      <c r="G30" s="17">
        <v>912</v>
      </c>
      <c r="H30" s="18">
        <v>256.39999999999998</v>
      </c>
      <c r="I30" s="18">
        <v>636</v>
      </c>
      <c r="J30" s="19">
        <v>0</v>
      </c>
      <c r="K30" s="19">
        <v>548</v>
      </c>
      <c r="L30" s="19">
        <v>0</v>
      </c>
      <c r="M30" s="19">
        <v>471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390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636</v>
      </c>
      <c r="Z30" s="19">
        <v>600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9">
        <v>0</v>
      </c>
      <c r="AK30" s="19">
        <v>256.39999999999998</v>
      </c>
      <c r="AL30" s="19">
        <v>0</v>
      </c>
      <c r="AM30" s="19">
        <v>0</v>
      </c>
      <c r="AN30" s="19">
        <v>0</v>
      </c>
      <c r="AO30" s="19">
        <v>0</v>
      </c>
      <c r="AP30" s="19">
        <v>592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t="s">
        <v>23</v>
      </c>
      <c r="B31" t="s">
        <v>26</v>
      </c>
      <c r="C31" t="s">
        <v>32</v>
      </c>
      <c r="D31" t="s">
        <v>70</v>
      </c>
      <c r="E31" s="3">
        <v>270</v>
      </c>
      <c r="F31" s="3">
        <v>250</v>
      </c>
      <c r="G31" s="17">
        <v>912</v>
      </c>
      <c r="H31" s="18">
        <v>197.26</v>
      </c>
      <c r="I31" s="18">
        <v>197.26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197.26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A32" t="s">
        <v>72</v>
      </c>
      <c r="B32" t="s">
        <v>73</v>
      </c>
      <c r="C32" t="s">
        <v>32</v>
      </c>
      <c r="D32" t="s">
        <v>8</v>
      </c>
      <c r="E32" s="3">
        <v>3650</v>
      </c>
      <c r="F32" s="3">
        <v>750</v>
      </c>
      <c r="G32" s="17">
        <v>1002</v>
      </c>
      <c r="H32" s="18">
        <v>640</v>
      </c>
      <c r="I32" s="18">
        <v>902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850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902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1:56">
      <c r="A33" t="s">
        <v>72</v>
      </c>
      <c r="B33" t="s">
        <v>74</v>
      </c>
      <c r="C33" t="s">
        <v>32</v>
      </c>
      <c r="D33" t="s">
        <v>8</v>
      </c>
      <c r="E33" s="3">
        <v>3650</v>
      </c>
      <c r="F33" s="3">
        <v>750</v>
      </c>
      <c r="G33" s="17">
        <v>1002</v>
      </c>
      <c r="H33" s="18">
        <v>730</v>
      </c>
      <c r="I33" s="18">
        <v>878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878</v>
      </c>
      <c r="U33" s="19">
        <v>0</v>
      </c>
      <c r="V33" s="19">
        <v>0</v>
      </c>
      <c r="W33" s="19">
        <v>0</v>
      </c>
      <c r="X33" s="19">
        <v>0</v>
      </c>
      <c r="Y33" s="19">
        <v>750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730</v>
      </c>
      <c r="AM33" s="19">
        <v>775</v>
      </c>
      <c r="AN33" s="19">
        <v>0</v>
      </c>
      <c r="AO33" s="19">
        <v>0</v>
      </c>
      <c r="AP33" s="19"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1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1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1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1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5" t="s">
        <v>15</v>
      </c>
      <c r="B52" s="15" t="s">
        <v>1</v>
      </c>
      <c r="C52" s="15" t="s">
        <v>2</v>
      </c>
      <c r="D52" s="15" t="s">
        <v>3</v>
      </c>
      <c r="E52" s="16" t="s">
        <v>16</v>
      </c>
      <c r="F52" s="16" t="s">
        <v>17</v>
      </c>
      <c r="G52" s="16" t="s">
        <v>18</v>
      </c>
      <c r="H52" s="16" t="s">
        <v>19</v>
      </c>
      <c r="I52" s="16" t="s">
        <v>20</v>
      </c>
      <c r="J52" s="16" t="s">
        <v>36</v>
      </c>
      <c r="K52" s="16" t="s">
        <v>37</v>
      </c>
      <c r="L52" s="16" t="s">
        <v>38</v>
      </c>
      <c r="M52" s="16" t="s">
        <v>39</v>
      </c>
      <c r="N52" s="16" t="s">
        <v>40</v>
      </c>
      <c r="O52" s="16" t="s">
        <v>41</v>
      </c>
      <c r="P52" s="16" t="s">
        <v>42</v>
      </c>
      <c r="Q52" s="16" t="s">
        <v>43</v>
      </c>
      <c r="R52" s="16" t="s">
        <v>44</v>
      </c>
      <c r="S52" s="16" t="s">
        <v>45</v>
      </c>
      <c r="T52" s="16" t="s">
        <v>46</v>
      </c>
      <c r="U52" s="16" t="s">
        <v>47</v>
      </c>
      <c r="V52" s="16" t="s">
        <v>48</v>
      </c>
      <c r="W52" s="16" t="s">
        <v>49</v>
      </c>
      <c r="X52" s="16" t="s">
        <v>50</v>
      </c>
      <c r="Y52" s="16" t="s">
        <v>51</v>
      </c>
      <c r="Z52" s="16" t="s">
        <v>52</v>
      </c>
      <c r="AA52" s="16" t="s">
        <v>53</v>
      </c>
      <c r="AB52" s="16" t="s">
        <v>54</v>
      </c>
      <c r="AC52" s="16" t="s">
        <v>55</v>
      </c>
      <c r="AD52" s="16" t="s">
        <v>56</v>
      </c>
      <c r="AE52" s="16" t="s">
        <v>57</v>
      </c>
      <c r="AF52" s="16" t="s">
        <v>58</v>
      </c>
      <c r="AG52" s="16" t="s">
        <v>59</v>
      </c>
      <c r="AH52" s="16" t="s">
        <v>60</v>
      </c>
      <c r="AI52" s="16" t="s">
        <v>21</v>
      </c>
      <c r="AJ52" s="16" t="s">
        <v>61</v>
      </c>
      <c r="AK52" s="16" t="s">
        <v>28</v>
      </c>
      <c r="AL52" s="16" t="s">
        <v>62</v>
      </c>
      <c r="AM52" s="16" t="s">
        <v>6</v>
      </c>
      <c r="AN52" s="16" t="s">
        <v>63</v>
      </c>
      <c r="AO52" s="16" t="s">
        <v>64</v>
      </c>
      <c r="AP52" s="16" t="s">
        <v>65</v>
      </c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29</v>
      </c>
      <c r="C53" t="s">
        <v>32</v>
      </c>
      <c r="D53" t="s">
        <v>31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0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29</v>
      </c>
      <c r="C54" t="s">
        <v>32</v>
      </c>
      <c r="D54" t="s">
        <v>66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29</v>
      </c>
      <c r="C55" t="s">
        <v>32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33</v>
      </c>
      <c r="C56" t="s">
        <v>9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33</v>
      </c>
      <c r="C57" t="s">
        <v>30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33</v>
      </c>
      <c r="C58" t="s">
        <v>32</v>
      </c>
      <c r="D58" t="s">
        <v>8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67</v>
      </c>
      <c r="C59" t="s">
        <v>9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67</v>
      </c>
      <c r="C60" t="s">
        <v>32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34</v>
      </c>
      <c r="C61" t="s">
        <v>32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22</v>
      </c>
      <c r="C62" t="s">
        <v>9</v>
      </c>
      <c r="D62" t="s">
        <v>8</v>
      </c>
      <c r="E62" s="4">
        <f>IF('Shoppable Services'!$F$4=$D62,1,0)*IF('Shoppable Services'!$E$4=$C62,1,0)*IF('Shoppable Services'!$D$4=$B62,1,0)*IF('Shoppable Services'!$C$4=$A62,1,0)*$E11</f>
        <v>3650</v>
      </c>
      <c r="F62" s="4">
        <f>IF('Shoppable Services'!$F$4=$D62,1,0)*IF('Shoppable Services'!$E$4=$C62,1,0)*IF('Shoppable Services'!$D$4=$B62,1,0)*IF('Shoppable Services'!$C$4=$A62,1,0)*$F11</f>
        <v>750</v>
      </c>
      <c r="G62" s="4">
        <f>IF('Shoppable Services'!$F$4=$D62,1,0)*IF('Shoppable Services'!$E$4=$C62,1,0)*IF('Shoppable Services'!$D$4=$B62,1,0)*IF('Shoppable Services'!$C$4=$A62,1,0)*$G11</f>
        <v>124</v>
      </c>
      <c r="H62" s="4">
        <f>IF('Shoppable Services'!$F$4=$D62,1,0)*IF('Shoppable Services'!$E$4=$C62,1,0)*IF('Shoppable Services'!$D$4=$B62,1,0)*IF('Shoppable Services'!$C$4=$A62,1,0)*$H11</f>
        <v>1110</v>
      </c>
      <c r="I62" s="4">
        <f>IF('Shoppable Services'!$F$4=$D62,1,0)*IF('Shoppable Services'!$E$4=$C62,1,0)*IF('Shoppable Services'!$D$4=$B62,1,0)*IF('Shoppable Services'!$C$4=$A62,1,0)*$I11</f>
        <v>1332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1332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7</v>
      </c>
      <c r="B63" t="s">
        <v>22</v>
      </c>
      <c r="C63" t="s">
        <v>30</v>
      </c>
      <c r="D63" t="s">
        <v>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7</v>
      </c>
      <c r="B64" t="s">
        <v>22</v>
      </c>
      <c r="C64" t="s">
        <v>32</v>
      </c>
      <c r="D64" t="s">
        <v>31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7</v>
      </c>
      <c r="B65" t="s">
        <v>22</v>
      </c>
      <c r="C65" t="s">
        <v>32</v>
      </c>
      <c r="D65" t="s">
        <v>66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7</v>
      </c>
      <c r="B66" t="s">
        <v>22</v>
      </c>
      <c r="C66" t="s">
        <v>32</v>
      </c>
      <c r="D66" t="s">
        <v>8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7</v>
      </c>
      <c r="B67" t="s">
        <v>22</v>
      </c>
      <c r="C67" t="s">
        <v>68</v>
      </c>
      <c r="D67" t="s">
        <v>8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7</v>
      </c>
      <c r="B68" t="s">
        <v>35</v>
      </c>
      <c r="C68" t="s">
        <v>32</v>
      </c>
      <c r="D68" t="s">
        <v>8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23</v>
      </c>
      <c r="B69" t="s">
        <v>69</v>
      </c>
      <c r="C69" t="s">
        <v>32</v>
      </c>
      <c r="D69" t="s">
        <v>31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23</v>
      </c>
      <c r="B70" t="s">
        <v>69</v>
      </c>
      <c r="C70" t="s">
        <v>32</v>
      </c>
      <c r="D70" t="s">
        <v>66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23</v>
      </c>
      <c r="B71" t="s">
        <v>69</v>
      </c>
      <c r="C71" t="s">
        <v>32</v>
      </c>
      <c r="D71" t="s">
        <v>8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23</v>
      </c>
      <c r="B72" t="s">
        <v>24</v>
      </c>
      <c r="C72" t="s">
        <v>32</v>
      </c>
      <c r="D72" t="s">
        <v>8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23</v>
      </c>
      <c r="B73" t="s">
        <v>24</v>
      </c>
      <c r="C73" t="s">
        <v>32</v>
      </c>
      <c r="D73" t="s">
        <v>70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23</v>
      </c>
      <c r="B74" t="s">
        <v>71</v>
      </c>
      <c r="C74" t="s">
        <v>32</v>
      </c>
      <c r="D74" t="s">
        <v>31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A75" t="s">
        <v>23</v>
      </c>
      <c r="B75" t="s">
        <v>71</v>
      </c>
      <c r="C75" t="s">
        <v>32</v>
      </c>
      <c r="D75" t="s">
        <v>8</v>
      </c>
      <c r="E75" s="4">
        <f>IF('Shoppable Services'!$F$4=$D75,1,0)*IF('Shoppable Services'!$E$4=$C75,1,0)*IF('Shoppable Services'!$D$4=$B75,1,0)*IF('Shoppable Services'!$C$4=$A75,1,0)*$E24</f>
        <v>0</v>
      </c>
      <c r="F75" s="4">
        <f>IF('Shoppable Services'!$F$4=$D75,1,0)*IF('Shoppable Services'!$E$4=$C75,1,0)*IF('Shoppable Services'!$D$4=$B75,1,0)*IF('Shoppable Services'!$C$4=$A75,1,0)*$F24</f>
        <v>0</v>
      </c>
      <c r="G75" s="4">
        <f>IF('Shoppable Services'!$F$4=$D75,1,0)*IF('Shoppable Services'!$E$4=$C75,1,0)*IF('Shoppable Services'!$D$4=$B75,1,0)*IF('Shoppable Services'!$C$4=$A75,1,0)*$G24</f>
        <v>0</v>
      </c>
      <c r="H75" s="4">
        <f>IF('Shoppable Services'!$F$4=$D75,1,0)*IF('Shoppable Services'!$E$4=$C75,1,0)*IF('Shoppable Services'!$D$4=$B75,1,0)*IF('Shoppable Services'!$C$4=$A75,1,0)*$H24</f>
        <v>0</v>
      </c>
      <c r="I75" s="4">
        <f>IF('Shoppable Services'!$F$4=$D75,1,0)*IF('Shoppable Services'!$E$4=$C75,1,0)*IF('Shoppable Services'!$D$4=$B75,1,0)*IF('Shoppable Services'!$C$4=$A75,1,0)*$I24</f>
        <v>0</v>
      </c>
      <c r="J75" s="4">
        <f>IF('Shoppable Services'!$F$4=$D75,1,0)*IF('Shoppable Services'!$E$4=$C75,1,0)*IF('Shoppable Services'!$D$4=$B75,1,0)*IF('Shoppable Services'!$C$4=$A75,1,0)*IF('Shoppable Services'!$B$4=J$52,J24,0)</f>
        <v>0</v>
      </c>
      <c r="K75" s="4">
        <f>IF('Shoppable Services'!$F$4=$D75,1,0)*IF('Shoppable Services'!$E$4=$C75,1,0)*IF('Shoppable Services'!$D$4=$B75,1,0)*IF('Shoppable Services'!$C$4=$A75,1,0)*IF('Shoppable Services'!$B$4=K$52,K24,0)</f>
        <v>0</v>
      </c>
      <c r="L75" s="4">
        <f>IF('Shoppable Services'!$F$4=$D75,1,0)*IF('Shoppable Services'!$E$4=$C75,1,0)*IF('Shoppable Services'!$D$4=$B75,1,0)*IF('Shoppable Services'!$C$4=$A75,1,0)*IF('Shoppable Services'!$B$4=L$52,L24,0)</f>
        <v>0</v>
      </c>
      <c r="M75" s="4">
        <f>IF('Shoppable Services'!$F$4=$D75,1,0)*IF('Shoppable Services'!$E$4=$C75,1,0)*IF('Shoppable Services'!$D$4=$B75,1,0)*IF('Shoppable Services'!$C$4=$A75,1,0)*IF('Shoppable Services'!$B$4=M$52,M24,0)</f>
        <v>0</v>
      </c>
      <c r="N75" s="4">
        <f>IF('Shoppable Services'!$F$4=$D75,1,0)*IF('Shoppable Services'!$E$4=$C75,1,0)*IF('Shoppable Services'!$D$4=$B75,1,0)*IF('Shoppable Services'!$C$4=$A75,1,0)*IF('Shoppable Services'!$B$4=N$52,N24,0)</f>
        <v>0</v>
      </c>
      <c r="O75" s="4">
        <f>IF('Shoppable Services'!$F$4=$D75,1,0)*IF('Shoppable Services'!$E$4=$C75,1,0)*IF('Shoppable Services'!$D$4=$B75,1,0)*IF('Shoppable Services'!$C$4=$A75,1,0)*IF('Shoppable Services'!$B$4=O$52,O24,0)</f>
        <v>0</v>
      </c>
      <c r="P75" s="4">
        <f>IF('Shoppable Services'!$F$4=$D75,1,0)*IF('Shoppable Services'!$E$4=$C75,1,0)*IF('Shoppable Services'!$D$4=$B75,1,0)*IF('Shoppable Services'!$C$4=$A75,1,0)*IF('Shoppable Services'!$B$4=P$52,P24,0)</f>
        <v>0</v>
      </c>
      <c r="Q75" s="4">
        <f>IF('Shoppable Services'!$F$4=$D75,1,0)*IF('Shoppable Services'!$E$4=$C75,1,0)*IF('Shoppable Services'!$D$4=$B75,1,0)*IF('Shoppable Services'!$C$4=$A75,1,0)*IF('Shoppable Services'!$B$4=Q$52,Q24,0)</f>
        <v>0</v>
      </c>
      <c r="R75" s="4">
        <f>IF('Shoppable Services'!$F$4=$D75,1,0)*IF('Shoppable Services'!$E$4=$C75,1,0)*IF('Shoppable Services'!$D$4=$B75,1,0)*IF('Shoppable Services'!$C$4=$A75,1,0)*IF('Shoppable Services'!$B$4=R$52,R24,0)</f>
        <v>0</v>
      </c>
      <c r="S75" s="4">
        <f>IF('Shoppable Services'!$F$4=$D75,1,0)*IF('Shoppable Services'!$E$4=$C75,1,0)*IF('Shoppable Services'!$D$4=$B75,1,0)*IF('Shoppable Services'!$C$4=$A75,1,0)*IF('Shoppable Services'!$B$4=S$52,S24,0)</f>
        <v>0</v>
      </c>
      <c r="T75" s="4">
        <f>IF('Shoppable Services'!$F$4=$D75,1,0)*IF('Shoppable Services'!$E$4=$C75,1,0)*IF('Shoppable Services'!$D$4=$B75,1,0)*IF('Shoppable Services'!$C$4=$A75,1,0)*IF('Shoppable Services'!$B$4=T$52,T24,0)</f>
        <v>0</v>
      </c>
      <c r="U75" s="4">
        <f>IF('Shoppable Services'!$F$4=$D75,1,0)*IF('Shoppable Services'!$E$4=$C75,1,0)*IF('Shoppable Services'!$D$4=$B75,1,0)*IF('Shoppable Services'!$C$4=$A75,1,0)*IF('Shoppable Services'!$B$4=U$52,U24,0)</f>
        <v>0</v>
      </c>
      <c r="V75" s="4">
        <f>IF('Shoppable Services'!$F$4=$D75,1,0)*IF('Shoppable Services'!$E$4=$C75,1,0)*IF('Shoppable Services'!$D$4=$B75,1,0)*IF('Shoppable Services'!$C$4=$A75,1,0)*IF('Shoppable Services'!$B$4=V$52,V24,0)</f>
        <v>0</v>
      </c>
      <c r="W75" s="4">
        <f>IF('Shoppable Services'!$F$4=$D75,1,0)*IF('Shoppable Services'!$E$4=$C75,1,0)*IF('Shoppable Services'!$D$4=$B75,1,0)*IF('Shoppable Services'!$C$4=$A75,1,0)*IF('Shoppable Services'!$B$4=W$52,W24,0)</f>
        <v>0</v>
      </c>
      <c r="X75" s="4">
        <f>IF('Shoppable Services'!$F$4=$D75,1,0)*IF('Shoppable Services'!$E$4=$C75,1,0)*IF('Shoppable Services'!$D$4=$B75,1,0)*IF('Shoppable Services'!$C$4=$A75,1,0)*IF('Shoppable Services'!$B$4=X$52,X24,0)</f>
        <v>0</v>
      </c>
      <c r="Y75" s="4">
        <f>IF('Shoppable Services'!$F$4=$D75,1,0)*IF('Shoppable Services'!$E$4=$C75,1,0)*IF('Shoppable Services'!$D$4=$B75,1,0)*IF('Shoppable Services'!$C$4=$A75,1,0)*IF('Shoppable Services'!$B$4=Y$52,Y24,0)</f>
        <v>0</v>
      </c>
      <c r="Z75" s="4">
        <f>IF('Shoppable Services'!$F$4=$D75,1,0)*IF('Shoppable Services'!$E$4=$C75,1,0)*IF('Shoppable Services'!$D$4=$B75,1,0)*IF('Shoppable Services'!$C$4=$A75,1,0)*IF('Shoppable Services'!$B$4=Z$52,Z24,0)</f>
        <v>0</v>
      </c>
      <c r="AA75" s="4">
        <f>IF('Shoppable Services'!$F$4=$D75,1,0)*IF('Shoppable Services'!$E$4=$C75,1,0)*IF('Shoppable Services'!$D$4=$B75,1,0)*IF('Shoppable Services'!$C$4=$A75,1,0)*IF('Shoppable Services'!$B$4=AA$52,AA24,0)</f>
        <v>0</v>
      </c>
      <c r="AB75" s="4">
        <f>IF('Shoppable Services'!$F$4=$D75,1,0)*IF('Shoppable Services'!$E$4=$C75,1,0)*IF('Shoppable Services'!$D$4=$B75,1,0)*IF('Shoppable Services'!$C$4=$A75,1,0)*IF('Shoppable Services'!$B$4=AB$52,AB24,0)</f>
        <v>0</v>
      </c>
      <c r="AC75" s="4">
        <f>IF('Shoppable Services'!$F$4=$D75,1,0)*IF('Shoppable Services'!$E$4=$C75,1,0)*IF('Shoppable Services'!$D$4=$B75,1,0)*IF('Shoppable Services'!$C$4=$A75,1,0)*IF('Shoppable Services'!$B$4=AC$52,AC24,0)</f>
        <v>0</v>
      </c>
      <c r="AD75" s="4">
        <f>IF('Shoppable Services'!$F$4=$D75,1,0)*IF('Shoppable Services'!$E$4=$C75,1,0)*IF('Shoppable Services'!$D$4=$B75,1,0)*IF('Shoppable Services'!$C$4=$A75,1,0)*IF('Shoppable Services'!$B$4=AD$52,AD24,0)</f>
        <v>0</v>
      </c>
      <c r="AE75" s="4">
        <f>IF('Shoppable Services'!$F$4=$D75,1,0)*IF('Shoppable Services'!$E$4=$C75,1,0)*IF('Shoppable Services'!$D$4=$B75,1,0)*IF('Shoppable Services'!$C$4=$A75,1,0)*IF('Shoppable Services'!$B$4=AE$52,AE24,0)</f>
        <v>0</v>
      </c>
      <c r="AF75" s="4">
        <f>IF('Shoppable Services'!$F$4=$D75,1,0)*IF('Shoppable Services'!$E$4=$C75,1,0)*IF('Shoppable Services'!$D$4=$B75,1,0)*IF('Shoppable Services'!$C$4=$A75,1,0)*IF('Shoppable Services'!$B$4=AF$52,AF24,0)</f>
        <v>0</v>
      </c>
      <c r="AG75" s="4">
        <f>IF('Shoppable Services'!$F$4=$D75,1,0)*IF('Shoppable Services'!$E$4=$C75,1,0)*IF('Shoppable Services'!$D$4=$B75,1,0)*IF('Shoppable Services'!$C$4=$A75,1,0)*IF('Shoppable Services'!$B$4=AG$52,AG24,0)</f>
        <v>0</v>
      </c>
      <c r="AH75" s="4">
        <f>IF('Shoppable Services'!$F$4=$D75,1,0)*IF('Shoppable Services'!$E$4=$C75,1,0)*IF('Shoppable Services'!$D$4=$B75,1,0)*IF('Shoppable Services'!$C$4=$A75,1,0)*IF('Shoppable Services'!$B$4=AH$52,AH24,0)</f>
        <v>0</v>
      </c>
      <c r="AI75" s="4">
        <f>IF('Shoppable Services'!$F$4=$D75,1,0)*IF('Shoppable Services'!$E$4=$C75,1,0)*IF('Shoppable Services'!$D$4=$B75,1,0)*IF('Shoppable Services'!$C$4=$A75,1,0)*IF('Shoppable Services'!$B$4=AI$52,AI24,0)</f>
        <v>0</v>
      </c>
      <c r="AJ75" s="4">
        <f>IF('Shoppable Services'!$F$4=$D75,1,0)*IF('Shoppable Services'!$E$4=$C75,1,0)*IF('Shoppable Services'!$D$4=$B75,1,0)*IF('Shoppable Services'!$C$4=$A75,1,0)*IF('Shoppable Services'!$B$4=AJ$52,AJ24,0)</f>
        <v>0</v>
      </c>
      <c r="AK75" s="4">
        <f>IF('Shoppable Services'!$F$4=$D75,1,0)*IF('Shoppable Services'!$E$4=$C75,1,0)*IF('Shoppable Services'!$D$4=$B75,1,0)*IF('Shoppable Services'!$C$4=$A75,1,0)*IF('Shoppable Services'!$B$4=AK$52,AK24,0)</f>
        <v>0</v>
      </c>
      <c r="AL75" s="4">
        <f>IF('Shoppable Services'!$F$4=$D75,1,0)*IF('Shoppable Services'!$E$4=$C75,1,0)*IF('Shoppable Services'!$D$4=$B75,1,0)*IF('Shoppable Services'!$C$4=$A75,1,0)*IF('Shoppable Services'!$B$4=AL$52,AL24,0)</f>
        <v>0</v>
      </c>
      <c r="AM75" s="4">
        <f>IF('Shoppable Services'!$F$4=$D75,1,0)*IF('Shoppable Services'!$E$4=$C75,1,0)*IF('Shoppable Services'!$D$4=$B75,1,0)*IF('Shoppable Services'!$C$4=$A75,1,0)*IF('Shoppable Services'!$B$4=AM$52,AM24,0)</f>
        <v>0</v>
      </c>
      <c r="AN75" s="4">
        <f>IF('Shoppable Services'!$F$4=$D75,1,0)*IF('Shoppable Services'!$E$4=$C75,1,0)*IF('Shoppable Services'!$D$4=$B75,1,0)*IF('Shoppable Services'!$C$4=$A75,1,0)*IF('Shoppable Services'!$B$4=AN$52,AN24,0)</f>
        <v>0</v>
      </c>
      <c r="AO75" s="4">
        <f>IF('Shoppable Services'!$F$4=$D75,1,0)*IF('Shoppable Services'!$E$4=$C75,1,0)*IF('Shoppable Services'!$D$4=$B75,1,0)*IF('Shoppable Services'!$C$4=$A75,1,0)*IF('Shoppable Services'!$B$4=AO$52,AO24,0)</f>
        <v>0</v>
      </c>
      <c r="AP75" s="4">
        <f>IF('Shoppable Services'!$F$4=$D75,1,0)*IF('Shoppable Services'!$E$4=$C75,1,0)*IF('Shoppable Services'!$D$4=$B75,1,0)*IF('Shoppable Services'!$C$4=$A75,1,0)*IF('Shoppable Services'!$B$4=AP$52,AP24,0)</f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1:58">
      <c r="A76" t="s">
        <v>23</v>
      </c>
      <c r="B76" t="s">
        <v>71</v>
      </c>
      <c r="C76" t="s">
        <v>32</v>
      </c>
      <c r="D76" t="s">
        <v>31</v>
      </c>
      <c r="E76" s="4">
        <f>IF('Shoppable Services'!$F$4=$D76,1,0)*IF('Shoppable Services'!$E$4=$C76,1,0)*IF('Shoppable Services'!$D$4=$B76,1,0)*IF('Shoppable Services'!$C$4=$A76,1,0)*$E25</f>
        <v>0</v>
      </c>
      <c r="F76" s="4">
        <f>IF('Shoppable Services'!$F$4=$D76,1,0)*IF('Shoppable Services'!$E$4=$C76,1,0)*IF('Shoppable Services'!$D$4=$B76,1,0)*IF('Shoppable Services'!$C$4=$A76,1,0)*$F25</f>
        <v>0</v>
      </c>
      <c r="G76" s="4">
        <f>IF('Shoppable Services'!$F$4=$D76,1,0)*IF('Shoppable Services'!$E$4=$C76,1,0)*IF('Shoppable Services'!$D$4=$B76,1,0)*IF('Shoppable Services'!$C$4=$A76,1,0)*$G25</f>
        <v>0</v>
      </c>
      <c r="H76" s="4">
        <f>IF('Shoppable Services'!$F$4=$D76,1,0)*IF('Shoppable Services'!$E$4=$C76,1,0)*IF('Shoppable Services'!$D$4=$B76,1,0)*IF('Shoppable Services'!$C$4=$A76,1,0)*$H25</f>
        <v>0</v>
      </c>
      <c r="I76" s="4">
        <f>IF('Shoppable Services'!$F$4=$D76,1,0)*IF('Shoppable Services'!$E$4=$C76,1,0)*IF('Shoppable Services'!$D$4=$B76,1,0)*IF('Shoppable Services'!$C$4=$A76,1,0)*$I25</f>
        <v>0</v>
      </c>
      <c r="J76" s="4">
        <f>IF('Shoppable Services'!$F$4=$D76,1,0)*IF('Shoppable Services'!$E$4=$C76,1,0)*IF('Shoppable Services'!$D$4=$B76,1,0)*IF('Shoppable Services'!$C$4=$A76,1,0)*IF('Shoppable Services'!$B$4=J$52,J25,0)</f>
        <v>0</v>
      </c>
      <c r="K76" s="4">
        <f>IF('Shoppable Services'!$F$4=$D76,1,0)*IF('Shoppable Services'!$E$4=$C76,1,0)*IF('Shoppable Services'!$D$4=$B76,1,0)*IF('Shoppable Services'!$C$4=$A76,1,0)*IF('Shoppable Services'!$B$4=K$52,K25,0)</f>
        <v>0</v>
      </c>
      <c r="L76" s="4">
        <f>IF('Shoppable Services'!$F$4=$D76,1,0)*IF('Shoppable Services'!$E$4=$C76,1,0)*IF('Shoppable Services'!$D$4=$B76,1,0)*IF('Shoppable Services'!$C$4=$A76,1,0)*IF('Shoppable Services'!$B$4=L$52,L25,0)</f>
        <v>0</v>
      </c>
      <c r="M76" s="4">
        <f>IF('Shoppable Services'!$F$4=$D76,1,0)*IF('Shoppable Services'!$E$4=$C76,1,0)*IF('Shoppable Services'!$D$4=$B76,1,0)*IF('Shoppable Services'!$C$4=$A76,1,0)*IF('Shoppable Services'!$B$4=M$52,M25,0)</f>
        <v>0</v>
      </c>
      <c r="N76" s="4">
        <f>IF('Shoppable Services'!$F$4=$D76,1,0)*IF('Shoppable Services'!$E$4=$C76,1,0)*IF('Shoppable Services'!$D$4=$B76,1,0)*IF('Shoppable Services'!$C$4=$A76,1,0)*IF('Shoppable Services'!$B$4=N$52,N25,0)</f>
        <v>0</v>
      </c>
      <c r="O76" s="4">
        <f>IF('Shoppable Services'!$F$4=$D76,1,0)*IF('Shoppable Services'!$E$4=$C76,1,0)*IF('Shoppable Services'!$D$4=$B76,1,0)*IF('Shoppable Services'!$C$4=$A76,1,0)*IF('Shoppable Services'!$B$4=O$52,O25,0)</f>
        <v>0</v>
      </c>
      <c r="P76" s="4">
        <f>IF('Shoppable Services'!$F$4=$D76,1,0)*IF('Shoppable Services'!$E$4=$C76,1,0)*IF('Shoppable Services'!$D$4=$B76,1,0)*IF('Shoppable Services'!$C$4=$A76,1,0)*IF('Shoppable Services'!$B$4=P$52,P25,0)</f>
        <v>0</v>
      </c>
      <c r="Q76" s="4">
        <f>IF('Shoppable Services'!$F$4=$D76,1,0)*IF('Shoppable Services'!$E$4=$C76,1,0)*IF('Shoppable Services'!$D$4=$B76,1,0)*IF('Shoppable Services'!$C$4=$A76,1,0)*IF('Shoppable Services'!$B$4=Q$52,Q25,0)</f>
        <v>0</v>
      </c>
      <c r="R76" s="4">
        <f>IF('Shoppable Services'!$F$4=$D76,1,0)*IF('Shoppable Services'!$E$4=$C76,1,0)*IF('Shoppable Services'!$D$4=$B76,1,0)*IF('Shoppable Services'!$C$4=$A76,1,0)*IF('Shoppable Services'!$B$4=R$52,R25,0)</f>
        <v>0</v>
      </c>
      <c r="S76" s="4">
        <f>IF('Shoppable Services'!$F$4=$D76,1,0)*IF('Shoppable Services'!$E$4=$C76,1,0)*IF('Shoppable Services'!$D$4=$B76,1,0)*IF('Shoppable Services'!$C$4=$A76,1,0)*IF('Shoppable Services'!$B$4=S$52,S25,0)</f>
        <v>0</v>
      </c>
      <c r="T76" s="4">
        <f>IF('Shoppable Services'!$F$4=$D76,1,0)*IF('Shoppable Services'!$E$4=$C76,1,0)*IF('Shoppable Services'!$D$4=$B76,1,0)*IF('Shoppable Services'!$C$4=$A76,1,0)*IF('Shoppable Services'!$B$4=T$52,T25,0)</f>
        <v>0</v>
      </c>
      <c r="U76" s="4">
        <f>IF('Shoppable Services'!$F$4=$D76,1,0)*IF('Shoppable Services'!$E$4=$C76,1,0)*IF('Shoppable Services'!$D$4=$B76,1,0)*IF('Shoppable Services'!$C$4=$A76,1,0)*IF('Shoppable Services'!$B$4=U$52,U25,0)</f>
        <v>0</v>
      </c>
      <c r="V76" s="4">
        <f>IF('Shoppable Services'!$F$4=$D76,1,0)*IF('Shoppable Services'!$E$4=$C76,1,0)*IF('Shoppable Services'!$D$4=$B76,1,0)*IF('Shoppable Services'!$C$4=$A76,1,0)*IF('Shoppable Services'!$B$4=V$52,V25,0)</f>
        <v>0</v>
      </c>
      <c r="W76" s="4">
        <f>IF('Shoppable Services'!$F$4=$D76,1,0)*IF('Shoppable Services'!$E$4=$C76,1,0)*IF('Shoppable Services'!$D$4=$B76,1,0)*IF('Shoppable Services'!$C$4=$A76,1,0)*IF('Shoppable Services'!$B$4=W$52,W25,0)</f>
        <v>0</v>
      </c>
      <c r="X76" s="4">
        <f>IF('Shoppable Services'!$F$4=$D76,1,0)*IF('Shoppable Services'!$E$4=$C76,1,0)*IF('Shoppable Services'!$D$4=$B76,1,0)*IF('Shoppable Services'!$C$4=$A76,1,0)*IF('Shoppable Services'!$B$4=X$52,X25,0)</f>
        <v>0</v>
      </c>
      <c r="Y76" s="4">
        <f>IF('Shoppable Services'!$F$4=$D76,1,0)*IF('Shoppable Services'!$E$4=$C76,1,0)*IF('Shoppable Services'!$D$4=$B76,1,0)*IF('Shoppable Services'!$C$4=$A76,1,0)*IF('Shoppable Services'!$B$4=Y$52,Y25,0)</f>
        <v>0</v>
      </c>
      <c r="Z76" s="4">
        <f>IF('Shoppable Services'!$F$4=$D76,1,0)*IF('Shoppable Services'!$E$4=$C76,1,0)*IF('Shoppable Services'!$D$4=$B76,1,0)*IF('Shoppable Services'!$C$4=$A76,1,0)*IF('Shoppable Services'!$B$4=Z$52,Z25,0)</f>
        <v>0</v>
      </c>
      <c r="AA76" s="4">
        <f>IF('Shoppable Services'!$F$4=$D76,1,0)*IF('Shoppable Services'!$E$4=$C76,1,0)*IF('Shoppable Services'!$D$4=$B76,1,0)*IF('Shoppable Services'!$C$4=$A76,1,0)*IF('Shoppable Services'!$B$4=AA$52,AA25,0)</f>
        <v>0</v>
      </c>
      <c r="AB76" s="4">
        <f>IF('Shoppable Services'!$F$4=$D76,1,0)*IF('Shoppable Services'!$E$4=$C76,1,0)*IF('Shoppable Services'!$D$4=$B76,1,0)*IF('Shoppable Services'!$C$4=$A76,1,0)*IF('Shoppable Services'!$B$4=AB$52,AB25,0)</f>
        <v>0</v>
      </c>
      <c r="AC76" s="4">
        <f>IF('Shoppable Services'!$F$4=$D76,1,0)*IF('Shoppable Services'!$E$4=$C76,1,0)*IF('Shoppable Services'!$D$4=$B76,1,0)*IF('Shoppable Services'!$C$4=$A76,1,0)*IF('Shoppable Services'!$B$4=AC$52,AC25,0)</f>
        <v>0</v>
      </c>
      <c r="AD76" s="4">
        <f>IF('Shoppable Services'!$F$4=$D76,1,0)*IF('Shoppable Services'!$E$4=$C76,1,0)*IF('Shoppable Services'!$D$4=$B76,1,0)*IF('Shoppable Services'!$C$4=$A76,1,0)*IF('Shoppable Services'!$B$4=AD$52,AD25,0)</f>
        <v>0</v>
      </c>
      <c r="AE76" s="4">
        <f>IF('Shoppable Services'!$F$4=$D76,1,0)*IF('Shoppable Services'!$E$4=$C76,1,0)*IF('Shoppable Services'!$D$4=$B76,1,0)*IF('Shoppable Services'!$C$4=$A76,1,0)*IF('Shoppable Services'!$B$4=AE$52,AE25,0)</f>
        <v>0</v>
      </c>
      <c r="AF76" s="4">
        <f>IF('Shoppable Services'!$F$4=$D76,1,0)*IF('Shoppable Services'!$E$4=$C76,1,0)*IF('Shoppable Services'!$D$4=$B76,1,0)*IF('Shoppable Services'!$C$4=$A76,1,0)*IF('Shoppable Services'!$B$4=AF$52,AF25,0)</f>
        <v>0</v>
      </c>
      <c r="AG76" s="4">
        <f>IF('Shoppable Services'!$F$4=$D76,1,0)*IF('Shoppable Services'!$E$4=$C76,1,0)*IF('Shoppable Services'!$D$4=$B76,1,0)*IF('Shoppable Services'!$C$4=$A76,1,0)*IF('Shoppable Services'!$B$4=AG$52,AG25,0)</f>
        <v>0</v>
      </c>
      <c r="AH76" s="4">
        <f>IF('Shoppable Services'!$F$4=$D76,1,0)*IF('Shoppable Services'!$E$4=$C76,1,0)*IF('Shoppable Services'!$D$4=$B76,1,0)*IF('Shoppable Services'!$C$4=$A76,1,0)*IF('Shoppable Services'!$B$4=AH$52,AH25,0)</f>
        <v>0</v>
      </c>
      <c r="AI76" s="4">
        <f>IF('Shoppable Services'!$F$4=$D76,1,0)*IF('Shoppable Services'!$E$4=$C76,1,0)*IF('Shoppable Services'!$D$4=$B76,1,0)*IF('Shoppable Services'!$C$4=$A76,1,0)*IF('Shoppable Services'!$B$4=AI$52,AI25,0)</f>
        <v>0</v>
      </c>
      <c r="AJ76" s="4">
        <f>IF('Shoppable Services'!$F$4=$D76,1,0)*IF('Shoppable Services'!$E$4=$C76,1,0)*IF('Shoppable Services'!$D$4=$B76,1,0)*IF('Shoppable Services'!$C$4=$A76,1,0)*IF('Shoppable Services'!$B$4=AJ$52,AJ25,0)</f>
        <v>0</v>
      </c>
      <c r="AK76" s="4">
        <f>IF('Shoppable Services'!$F$4=$D76,1,0)*IF('Shoppable Services'!$E$4=$C76,1,0)*IF('Shoppable Services'!$D$4=$B76,1,0)*IF('Shoppable Services'!$C$4=$A76,1,0)*IF('Shoppable Services'!$B$4=AK$52,AK25,0)</f>
        <v>0</v>
      </c>
      <c r="AL76" s="4">
        <f>IF('Shoppable Services'!$F$4=$D76,1,0)*IF('Shoppable Services'!$E$4=$C76,1,0)*IF('Shoppable Services'!$D$4=$B76,1,0)*IF('Shoppable Services'!$C$4=$A76,1,0)*IF('Shoppable Services'!$B$4=AL$52,AL25,0)</f>
        <v>0</v>
      </c>
      <c r="AM76" s="4">
        <f>IF('Shoppable Services'!$F$4=$D76,1,0)*IF('Shoppable Services'!$E$4=$C76,1,0)*IF('Shoppable Services'!$D$4=$B76,1,0)*IF('Shoppable Services'!$C$4=$A76,1,0)*IF('Shoppable Services'!$B$4=AM$52,AM25,0)</f>
        <v>0</v>
      </c>
      <c r="AN76" s="4">
        <f>IF('Shoppable Services'!$F$4=$D76,1,0)*IF('Shoppable Services'!$E$4=$C76,1,0)*IF('Shoppable Services'!$D$4=$B76,1,0)*IF('Shoppable Services'!$C$4=$A76,1,0)*IF('Shoppable Services'!$B$4=AN$52,AN25,0)</f>
        <v>0</v>
      </c>
      <c r="AO76" s="4">
        <f>IF('Shoppable Services'!$F$4=$D76,1,0)*IF('Shoppable Services'!$E$4=$C76,1,0)*IF('Shoppable Services'!$D$4=$B76,1,0)*IF('Shoppable Services'!$C$4=$A76,1,0)*IF('Shoppable Services'!$B$4=AO$52,AO25,0)</f>
        <v>0</v>
      </c>
      <c r="AP76" s="4">
        <f>IF('Shoppable Services'!$F$4=$D76,1,0)*IF('Shoppable Services'!$E$4=$C76,1,0)*IF('Shoppable Services'!$D$4=$B76,1,0)*IF('Shoppable Services'!$C$4=$A76,1,0)*IF('Shoppable Services'!$B$4=AP$52,AP25,0)</f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1:58">
      <c r="A77" t="s">
        <v>23</v>
      </c>
      <c r="B77" t="s">
        <v>71</v>
      </c>
      <c r="C77" t="s">
        <v>32</v>
      </c>
      <c r="D77" t="s">
        <v>8</v>
      </c>
      <c r="E77" s="4">
        <f>IF('Shoppable Services'!$F$4=$D77,1,0)*IF('Shoppable Services'!$E$4=$C77,1,0)*IF('Shoppable Services'!$D$4=$B77,1,0)*IF('Shoppable Services'!$C$4=$A77,1,0)*$E26</f>
        <v>0</v>
      </c>
      <c r="F77" s="4">
        <f>IF('Shoppable Services'!$F$4=$D77,1,0)*IF('Shoppable Services'!$E$4=$C77,1,0)*IF('Shoppable Services'!$D$4=$B77,1,0)*IF('Shoppable Services'!$C$4=$A77,1,0)*$F26</f>
        <v>0</v>
      </c>
      <c r="G77" s="4">
        <f>IF('Shoppable Services'!$F$4=$D77,1,0)*IF('Shoppable Services'!$E$4=$C77,1,0)*IF('Shoppable Services'!$D$4=$B77,1,0)*IF('Shoppable Services'!$C$4=$A77,1,0)*$G26</f>
        <v>0</v>
      </c>
      <c r="H77" s="4">
        <f>IF('Shoppable Services'!$F$4=$D77,1,0)*IF('Shoppable Services'!$E$4=$C77,1,0)*IF('Shoppable Services'!$D$4=$B77,1,0)*IF('Shoppable Services'!$C$4=$A77,1,0)*$H26</f>
        <v>0</v>
      </c>
      <c r="I77" s="4">
        <f>IF('Shoppable Services'!$F$4=$D77,1,0)*IF('Shoppable Services'!$E$4=$C77,1,0)*IF('Shoppable Services'!$D$4=$B77,1,0)*IF('Shoppable Services'!$C$4=$A77,1,0)*$I26</f>
        <v>0</v>
      </c>
      <c r="J77" s="4">
        <f>IF('Shoppable Services'!$F$4=$D77,1,0)*IF('Shoppable Services'!$E$4=$C77,1,0)*IF('Shoppable Services'!$D$4=$B77,1,0)*IF('Shoppable Services'!$C$4=$A77,1,0)*IF('Shoppable Services'!$B$4=J$52,J26,0)</f>
        <v>0</v>
      </c>
      <c r="K77" s="4">
        <f>IF('Shoppable Services'!$F$4=$D77,1,0)*IF('Shoppable Services'!$E$4=$C77,1,0)*IF('Shoppable Services'!$D$4=$B77,1,0)*IF('Shoppable Services'!$C$4=$A77,1,0)*IF('Shoppable Services'!$B$4=K$52,K26,0)</f>
        <v>0</v>
      </c>
      <c r="L77" s="4">
        <f>IF('Shoppable Services'!$F$4=$D77,1,0)*IF('Shoppable Services'!$E$4=$C77,1,0)*IF('Shoppable Services'!$D$4=$B77,1,0)*IF('Shoppable Services'!$C$4=$A77,1,0)*IF('Shoppable Services'!$B$4=L$52,L26,0)</f>
        <v>0</v>
      </c>
      <c r="M77" s="4">
        <f>IF('Shoppable Services'!$F$4=$D77,1,0)*IF('Shoppable Services'!$E$4=$C77,1,0)*IF('Shoppable Services'!$D$4=$B77,1,0)*IF('Shoppable Services'!$C$4=$A77,1,0)*IF('Shoppable Services'!$B$4=M$52,M26,0)</f>
        <v>0</v>
      </c>
      <c r="N77" s="4">
        <f>IF('Shoppable Services'!$F$4=$D77,1,0)*IF('Shoppable Services'!$E$4=$C77,1,0)*IF('Shoppable Services'!$D$4=$B77,1,0)*IF('Shoppable Services'!$C$4=$A77,1,0)*IF('Shoppable Services'!$B$4=N$52,N26,0)</f>
        <v>0</v>
      </c>
      <c r="O77" s="4">
        <f>IF('Shoppable Services'!$F$4=$D77,1,0)*IF('Shoppable Services'!$E$4=$C77,1,0)*IF('Shoppable Services'!$D$4=$B77,1,0)*IF('Shoppable Services'!$C$4=$A77,1,0)*IF('Shoppable Services'!$B$4=O$52,O26,0)</f>
        <v>0</v>
      </c>
      <c r="P77" s="4">
        <f>IF('Shoppable Services'!$F$4=$D77,1,0)*IF('Shoppable Services'!$E$4=$C77,1,0)*IF('Shoppable Services'!$D$4=$B77,1,0)*IF('Shoppable Services'!$C$4=$A77,1,0)*IF('Shoppable Services'!$B$4=P$52,P26,0)</f>
        <v>0</v>
      </c>
      <c r="Q77" s="4">
        <f>IF('Shoppable Services'!$F$4=$D77,1,0)*IF('Shoppable Services'!$E$4=$C77,1,0)*IF('Shoppable Services'!$D$4=$B77,1,0)*IF('Shoppable Services'!$C$4=$A77,1,0)*IF('Shoppable Services'!$B$4=Q$52,Q26,0)</f>
        <v>0</v>
      </c>
      <c r="R77" s="4">
        <f>IF('Shoppable Services'!$F$4=$D77,1,0)*IF('Shoppable Services'!$E$4=$C77,1,0)*IF('Shoppable Services'!$D$4=$B77,1,0)*IF('Shoppable Services'!$C$4=$A77,1,0)*IF('Shoppable Services'!$B$4=R$52,R26,0)</f>
        <v>0</v>
      </c>
      <c r="S77" s="4">
        <f>IF('Shoppable Services'!$F$4=$D77,1,0)*IF('Shoppable Services'!$E$4=$C77,1,0)*IF('Shoppable Services'!$D$4=$B77,1,0)*IF('Shoppable Services'!$C$4=$A77,1,0)*IF('Shoppable Services'!$B$4=S$52,S26,0)</f>
        <v>0</v>
      </c>
      <c r="T77" s="4">
        <f>IF('Shoppable Services'!$F$4=$D77,1,0)*IF('Shoppable Services'!$E$4=$C77,1,0)*IF('Shoppable Services'!$D$4=$B77,1,0)*IF('Shoppable Services'!$C$4=$A77,1,0)*IF('Shoppable Services'!$B$4=T$52,T26,0)</f>
        <v>0</v>
      </c>
      <c r="U77" s="4">
        <f>IF('Shoppable Services'!$F$4=$D77,1,0)*IF('Shoppable Services'!$E$4=$C77,1,0)*IF('Shoppable Services'!$D$4=$B77,1,0)*IF('Shoppable Services'!$C$4=$A77,1,0)*IF('Shoppable Services'!$B$4=U$52,U26,0)</f>
        <v>0</v>
      </c>
      <c r="V77" s="4">
        <f>IF('Shoppable Services'!$F$4=$D77,1,0)*IF('Shoppable Services'!$E$4=$C77,1,0)*IF('Shoppable Services'!$D$4=$B77,1,0)*IF('Shoppable Services'!$C$4=$A77,1,0)*IF('Shoppable Services'!$B$4=V$52,V26,0)</f>
        <v>0</v>
      </c>
      <c r="W77" s="4">
        <f>IF('Shoppable Services'!$F$4=$D77,1,0)*IF('Shoppable Services'!$E$4=$C77,1,0)*IF('Shoppable Services'!$D$4=$B77,1,0)*IF('Shoppable Services'!$C$4=$A77,1,0)*IF('Shoppable Services'!$B$4=W$52,W26,0)</f>
        <v>0</v>
      </c>
      <c r="X77" s="4">
        <f>IF('Shoppable Services'!$F$4=$D77,1,0)*IF('Shoppable Services'!$E$4=$C77,1,0)*IF('Shoppable Services'!$D$4=$B77,1,0)*IF('Shoppable Services'!$C$4=$A77,1,0)*IF('Shoppable Services'!$B$4=X$52,X26,0)</f>
        <v>0</v>
      </c>
      <c r="Y77" s="4">
        <f>IF('Shoppable Services'!$F$4=$D77,1,0)*IF('Shoppable Services'!$E$4=$C77,1,0)*IF('Shoppable Services'!$D$4=$B77,1,0)*IF('Shoppable Services'!$C$4=$A77,1,0)*IF('Shoppable Services'!$B$4=Y$52,Y26,0)</f>
        <v>0</v>
      </c>
      <c r="Z77" s="4">
        <f>IF('Shoppable Services'!$F$4=$D77,1,0)*IF('Shoppable Services'!$E$4=$C77,1,0)*IF('Shoppable Services'!$D$4=$B77,1,0)*IF('Shoppable Services'!$C$4=$A77,1,0)*IF('Shoppable Services'!$B$4=Z$52,Z26,0)</f>
        <v>0</v>
      </c>
      <c r="AA77" s="4">
        <f>IF('Shoppable Services'!$F$4=$D77,1,0)*IF('Shoppable Services'!$E$4=$C77,1,0)*IF('Shoppable Services'!$D$4=$B77,1,0)*IF('Shoppable Services'!$C$4=$A77,1,0)*IF('Shoppable Services'!$B$4=AA$52,AA26,0)</f>
        <v>0</v>
      </c>
      <c r="AB77" s="4">
        <f>IF('Shoppable Services'!$F$4=$D77,1,0)*IF('Shoppable Services'!$E$4=$C77,1,0)*IF('Shoppable Services'!$D$4=$B77,1,0)*IF('Shoppable Services'!$C$4=$A77,1,0)*IF('Shoppable Services'!$B$4=AB$52,AB26,0)</f>
        <v>0</v>
      </c>
      <c r="AC77" s="4">
        <f>IF('Shoppable Services'!$F$4=$D77,1,0)*IF('Shoppable Services'!$E$4=$C77,1,0)*IF('Shoppable Services'!$D$4=$B77,1,0)*IF('Shoppable Services'!$C$4=$A77,1,0)*IF('Shoppable Services'!$B$4=AC$52,AC26,0)</f>
        <v>0</v>
      </c>
      <c r="AD77" s="4">
        <f>IF('Shoppable Services'!$F$4=$D77,1,0)*IF('Shoppable Services'!$E$4=$C77,1,0)*IF('Shoppable Services'!$D$4=$B77,1,0)*IF('Shoppable Services'!$C$4=$A77,1,0)*IF('Shoppable Services'!$B$4=AD$52,AD26,0)</f>
        <v>0</v>
      </c>
      <c r="AE77" s="4">
        <f>IF('Shoppable Services'!$F$4=$D77,1,0)*IF('Shoppable Services'!$E$4=$C77,1,0)*IF('Shoppable Services'!$D$4=$B77,1,0)*IF('Shoppable Services'!$C$4=$A77,1,0)*IF('Shoppable Services'!$B$4=AE$52,AE26,0)</f>
        <v>0</v>
      </c>
      <c r="AF77" s="4">
        <f>IF('Shoppable Services'!$F$4=$D77,1,0)*IF('Shoppable Services'!$E$4=$C77,1,0)*IF('Shoppable Services'!$D$4=$B77,1,0)*IF('Shoppable Services'!$C$4=$A77,1,0)*IF('Shoppable Services'!$B$4=AF$52,AF26,0)</f>
        <v>0</v>
      </c>
      <c r="AG77" s="4">
        <f>IF('Shoppable Services'!$F$4=$D77,1,0)*IF('Shoppable Services'!$E$4=$C77,1,0)*IF('Shoppable Services'!$D$4=$B77,1,0)*IF('Shoppable Services'!$C$4=$A77,1,0)*IF('Shoppable Services'!$B$4=AG$52,AG26,0)</f>
        <v>0</v>
      </c>
      <c r="AH77" s="4">
        <f>IF('Shoppable Services'!$F$4=$D77,1,0)*IF('Shoppable Services'!$E$4=$C77,1,0)*IF('Shoppable Services'!$D$4=$B77,1,0)*IF('Shoppable Services'!$C$4=$A77,1,0)*IF('Shoppable Services'!$B$4=AH$52,AH26,0)</f>
        <v>0</v>
      </c>
      <c r="AI77" s="4">
        <f>IF('Shoppable Services'!$F$4=$D77,1,0)*IF('Shoppable Services'!$E$4=$C77,1,0)*IF('Shoppable Services'!$D$4=$B77,1,0)*IF('Shoppable Services'!$C$4=$A77,1,0)*IF('Shoppable Services'!$B$4=AI$52,AI26,0)</f>
        <v>0</v>
      </c>
      <c r="AJ77" s="4">
        <f>IF('Shoppable Services'!$F$4=$D77,1,0)*IF('Shoppable Services'!$E$4=$C77,1,0)*IF('Shoppable Services'!$D$4=$B77,1,0)*IF('Shoppable Services'!$C$4=$A77,1,0)*IF('Shoppable Services'!$B$4=AJ$52,AJ26,0)</f>
        <v>0</v>
      </c>
      <c r="AK77" s="4">
        <f>IF('Shoppable Services'!$F$4=$D77,1,0)*IF('Shoppable Services'!$E$4=$C77,1,0)*IF('Shoppable Services'!$D$4=$B77,1,0)*IF('Shoppable Services'!$C$4=$A77,1,0)*IF('Shoppable Services'!$B$4=AK$52,AK26,0)</f>
        <v>0</v>
      </c>
      <c r="AL77" s="4">
        <f>IF('Shoppable Services'!$F$4=$D77,1,0)*IF('Shoppable Services'!$E$4=$C77,1,0)*IF('Shoppable Services'!$D$4=$B77,1,0)*IF('Shoppable Services'!$C$4=$A77,1,0)*IF('Shoppable Services'!$B$4=AL$52,AL26,0)</f>
        <v>0</v>
      </c>
      <c r="AM77" s="4">
        <f>IF('Shoppable Services'!$F$4=$D77,1,0)*IF('Shoppable Services'!$E$4=$C77,1,0)*IF('Shoppable Services'!$D$4=$B77,1,0)*IF('Shoppable Services'!$C$4=$A77,1,0)*IF('Shoppable Services'!$B$4=AM$52,AM26,0)</f>
        <v>0</v>
      </c>
      <c r="AN77" s="4">
        <f>IF('Shoppable Services'!$F$4=$D77,1,0)*IF('Shoppable Services'!$E$4=$C77,1,0)*IF('Shoppable Services'!$D$4=$B77,1,0)*IF('Shoppable Services'!$C$4=$A77,1,0)*IF('Shoppable Services'!$B$4=AN$52,AN26,0)</f>
        <v>0</v>
      </c>
      <c r="AO77" s="4">
        <f>IF('Shoppable Services'!$F$4=$D77,1,0)*IF('Shoppable Services'!$E$4=$C77,1,0)*IF('Shoppable Services'!$D$4=$B77,1,0)*IF('Shoppable Services'!$C$4=$A77,1,0)*IF('Shoppable Services'!$B$4=AO$52,AO26,0)</f>
        <v>0</v>
      </c>
      <c r="AP77" s="4">
        <f>IF('Shoppable Services'!$F$4=$D77,1,0)*IF('Shoppable Services'!$E$4=$C77,1,0)*IF('Shoppable Services'!$D$4=$B77,1,0)*IF('Shoppable Services'!$C$4=$A77,1,0)*IF('Shoppable Services'!$B$4=AP$52,AP26,0)</f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1:58">
      <c r="A78" t="s">
        <v>23</v>
      </c>
      <c r="B78" t="s">
        <v>25</v>
      </c>
      <c r="C78" t="s">
        <v>32</v>
      </c>
      <c r="D78" t="s">
        <v>66</v>
      </c>
      <c r="E78" s="4">
        <f>IF('Shoppable Services'!$F$4=$D78,1,0)*IF('Shoppable Services'!$E$4=$C78,1,0)*IF('Shoppable Services'!$D$4=$B78,1,0)*IF('Shoppable Services'!$C$4=$A78,1,0)*$E27</f>
        <v>0</v>
      </c>
      <c r="F78" s="4">
        <f>IF('Shoppable Services'!$F$4=$D78,1,0)*IF('Shoppable Services'!$E$4=$C78,1,0)*IF('Shoppable Services'!$D$4=$B78,1,0)*IF('Shoppable Services'!$C$4=$A78,1,0)*$F27</f>
        <v>0</v>
      </c>
      <c r="G78" s="4">
        <f>IF('Shoppable Services'!$F$4=$D78,1,0)*IF('Shoppable Services'!$E$4=$C78,1,0)*IF('Shoppable Services'!$D$4=$B78,1,0)*IF('Shoppable Services'!$C$4=$A78,1,0)*$G27</f>
        <v>0</v>
      </c>
      <c r="H78" s="4">
        <f>IF('Shoppable Services'!$F$4=$D78,1,0)*IF('Shoppable Services'!$E$4=$C78,1,0)*IF('Shoppable Services'!$D$4=$B78,1,0)*IF('Shoppable Services'!$C$4=$A78,1,0)*$H27</f>
        <v>0</v>
      </c>
      <c r="I78" s="4">
        <f>IF('Shoppable Services'!$F$4=$D78,1,0)*IF('Shoppable Services'!$E$4=$C78,1,0)*IF('Shoppable Services'!$D$4=$B78,1,0)*IF('Shoppable Services'!$C$4=$A78,1,0)*$I27</f>
        <v>0</v>
      </c>
      <c r="J78" s="4">
        <f>IF('Shoppable Services'!$F$4=$D78,1,0)*IF('Shoppable Services'!$E$4=$C78,1,0)*IF('Shoppable Services'!$D$4=$B78,1,0)*IF('Shoppable Services'!$C$4=$A78,1,0)*IF('Shoppable Services'!$B$4=J$52,J27,0)</f>
        <v>0</v>
      </c>
      <c r="K78" s="4">
        <f>IF('Shoppable Services'!$F$4=$D78,1,0)*IF('Shoppable Services'!$E$4=$C78,1,0)*IF('Shoppable Services'!$D$4=$B78,1,0)*IF('Shoppable Services'!$C$4=$A78,1,0)*IF('Shoppable Services'!$B$4=K$52,K27,0)</f>
        <v>0</v>
      </c>
      <c r="L78" s="4">
        <f>IF('Shoppable Services'!$F$4=$D78,1,0)*IF('Shoppable Services'!$E$4=$C78,1,0)*IF('Shoppable Services'!$D$4=$B78,1,0)*IF('Shoppable Services'!$C$4=$A78,1,0)*IF('Shoppable Services'!$B$4=L$52,L27,0)</f>
        <v>0</v>
      </c>
      <c r="M78" s="4">
        <f>IF('Shoppable Services'!$F$4=$D78,1,0)*IF('Shoppable Services'!$E$4=$C78,1,0)*IF('Shoppable Services'!$D$4=$B78,1,0)*IF('Shoppable Services'!$C$4=$A78,1,0)*IF('Shoppable Services'!$B$4=M$52,M27,0)</f>
        <v>0</v>
      </c>
      <c r="N78" s="4">
        <f>IF('Shoppable Services'!$F$4=$D78,1,0)*IF('Shoppable Services'!$E$4=$C78,1,0)*IF('Shoppable Services'!$D$4=$B78,1,0)*IF('Shoppable Services'!$C$4=$A78,1,0)*IF('Shoppable Services'!$B$4=N$52,N27,0)</f>
        <v>0</v>
      </c>
      <c r="O78" s="4">
        <f>IF('Shoppable Services'!$F$4=$D78,1,0)*IF('Shoppable Services'!$E$4=$C78,1,0)*IF('Shoppable Services'!$D$4=$B78,1,0)*IF('Shoppable Services'!$C$4=$A78,1,0)*IF('Shoppable Services'!$B$4=O$52,O27,0)</f>
        <v>0</v>
      </c>
      <c r="P78" s="4">
        <f>IF('Shoppable Services'!$F$4=$D78,1,0)*IF('Shoppable Services'!$E$4=$C78,1,0)*IF('Shoppable Services'!$D$4=$B78,1,0)*IF('Shoppable Services'!$C$4=$A78,1,0)*IF('Shoppable Services'!$B$4=P$52,P27,0)</f>
        <v>0</v>
      </c>
      <c r="Q78" s="4">
        <f>IF('Shoppable Services'!$F$4=$D78,1,0)*IF('Shoppable Services'!$E$4=$C78,1,0)*IF('Shoppable Services'!$D$4=$B78,1,0)*IF('Shoppable Services'!$C$4=$A78,1,0)*IF('Shoppable Services'!$B$4=Q$52,Q27,0)</f>
        <v>0</v>
      </c>
      <c r="R78" s="4">
        <f>IF('Shoppable Services'!$F$4=$D78,1,0)*IF('Shoppable Services'!$E$4=$C78,1,0)*IF('Shoppable Services'!$D$4=$B78,1,0)*IF('Shoppable Services'!$C$4=$A78,1,0)*IF('Shoppable Services'!$B$4=R$52,R27,0)</f>
        <v>0</v>
      </c>
      <c r="S78" s="4">
        <f>IF('Shoppable Services'!$F$4=$D78,1,0)*IF('Shoppable Services'!$E$4=$C78,1,0)*IF('Shoppable Services'!$D$4=$B78,1,0)*IF('Shoppable Services'!$C$4=$A78,1,0)*IF('Shoppable Services'!$B$4=S$52,S27,0)</f>
        <v>0</v>
      </c>
      <c r="T78" s="4">
        <f>IF('Shoppable Services'!$F$4=$D78,1,0)*IF('Shoppable Services'!$E$4=$C78,1,0)*IF('Shoppable Services'!$D$4=$B78,1,0)*IF('Shoppable Services'!$C$4=$A78,1,0)*IF('Shoppable Services'!$B$4=T$52,T27,0)</f>
        <v>0</v>
      </c>
      <c r="U78" s="4">
        <f>IF('Shoppable Services'!$F$4=$D78,1,0)*IF('Shoppable Services'!$E$4=$C78,1,0)*IF('Shoppable Services'!$D$4=$B78,1,0)*IF('Shoppable Services'!$C$4=$A78,1,0)*IF('Shoppable Services'!$B$4=U$52,U27,0)</f>
        <v>0</v>
      </c>
      <c r="V78" s="4">
        <f>IF('Shoppable Services'!$F$4=$D78,1,0)*IF('Shoppable Services'!$E$4=$C78,1,0)*IF('Shoppable Services'!$D$4=$B78,1,0)*IF('Shoppable Services'!$C$4=$A78,1,0)*IF('Shoppable Services'!$B$4=V$52,V27,0)</f>
        <v>0</v>
      </c>
      <c r="W78" s="4">
        <f>IF('Shoppable Services'!$F$4=$D78,1,0)*IF('Shoppable Services'!$E$4=$C78,1,0)*IF('Shoppable Services'!$D$4=$B78,1,0)*IF('Shoppable Services'!$C$4=$A78,1,0)*IF('Shoppable Services'!$B$4=W$52,W27,0)</f>
        <v>0</v>
      </c>
      <c r="X78" s="4">
        <f>IF('Shoppable Services'!$F$4=$D78,1,0)*IF('Shoppable Services'!$E$4=$C78,1,0)*IF('Shoppable Services'!$D$4=$B78,1,0)*IF('Shoppable Services'!$C$4=$A78,1,0)*IF('Shoppable Services'!$B$4=X$52,X27,0)</f>
        <v>0</v>
      </c>
      <c r="Y78" s="4">
        <f>IF('Shoppable Services'!$F$4=$D78,1,0)*IF('Shoppable Services'!$E$4=$C78,1,0)*IF('Shoppable Services'!$D$4=$B78,1,0)*IF('Shoppable Services'!$C$4=$A78,1,0)*IF('Shoppable Services'!$B$4=Y$52,Y27,0)</f>
        <v>0</v>
      </c>
      <c r="Z78" s="4">
        <f>IF('Shoppable Services'!$F$4=$D78,1,0)*IF('Shoppable Services'!$E$4=$C78,1,0)*IF('Shoppable Services'!$D$4=$B78,1,0)*IF('Shoppable Services'!$C$4=$A78,1,0)*IF('Shoppable Services'!$B$4=Z$52,Z27,0)</f>
        <v>0</v>
      </c>
      <c r="AA78" s="4">
        <f>IF('Shoppable Services'!$F$4=$D78,1,0)*IF('Shoppable Services'!$E$4=$C78,1,0)*IF('Shoppable Services'!$D$4=$B78,1,0)*IF('Shoppable Services'!$C$4=$A78,1,0)*IF('Shoppable Services'!$B$4=AA$52,AA27,0)</f>
        <v>0</v>
      </c>
      <c r="AB78" s="4">
        <f>IF('Shoppable Services'!$F$4=$D78,1,0)*IF('Shoppable Services'!$E$4=$C78,1,0)*IF('Shoppable Services'!$D$4=$B78,1,0)*IF('Shoppable Services'!$C$4=$A78,1,0)*IF('Shoppable Services'!$B$4=AB$52,AB27,0)</f>
        <v>0</v>
      </c>
      <c r="AC78" s="4">
        <f>IF('Shoppable Services'!$F$4=$D78,1,0)*IF('Shoppable Services'!$E$4=$C78,1,0)*IF('Shoppable Services'!$D$4=$B78,1,0)*IF('Shoppable Services'!$C$4=$A78,1,0)*IF('Shoppable Services'!$B$4=AC$52,AC27,0)</f>
        <v>0</v>
      </c>
      <c r="AD78" s="4">
        <f>IF('Shoppable Services'!$F$4=$D78,1,0)*IF('Shoppable Services'!$E$4=$C78,1,0)*IF('Shoppable Services'!$D$4=$B78,1,0)*IF('Shoppable Services'!$C$4=$A78,1,0)*IF('Shoppable Services'!$B$4=AD$52,AD27,0)</f>
        <v>0</v>
      </c>
      <c r="AE78" s="4">
        <f>IF('Shoppable Services'!$F$4=$D78,1,0)*IF('Shoppable Services'!$E$4=$C78,1,0)*IF('Shoppable Services'!$D$4=$B78,1,0)*IF('Shoppable Services'!$C$4=$A78,1,0)*IF('Shoppable Services'!$B$4=AE$52,AE27,0)</f>
        <v>0</v>
      </c>
      <c r="AF78" s="4">
        <f>IF('Shoppable Services'!$F$4=$D78,1,0)*IF('Shoppable Services'!$E$4=$C78,1,0)*IF('Shoppable Services'!$D$4=$B78,1,0)*IF('Shoppable Services'!$C$4=$A78,1,0)*IF('Shoppable Services'!$B$4=AF$52,AF27,0)</f>
        <v>0</v>
      </c>
      <c r="AG78" s="4">
        <f>IF('Shoppable Services'!$F$4=$D78,1,0)*IF('Shoppable Services'!$E$4=$C78,1,0)*IF('Shoppable Services'!$D$4=$B78,1,0)*IF('Shoppable Services'!$C$4=$A78,1,0)*IF('Shoppable Services'!$B$4=AG$52,AG27,0)</f>
        <v>0</v>
      </c>
      <c r="AH78" s="4">
        <f>IF('Shoppable Services'!$F$4=$D78,1,0)*IF('Shoppable Services'!$E$4=$C78,1,0)*IF('Shoppable Services'!$D$4=$B78,1,0)*IF('Shoppable Services'!$C$4=$A78,1,0)*IF('Shoppable Services'!$B$4=AH$52,AH27,0)</f>
        <v>0</v>
      </c>
      <c r="AI78" s="4">
        <f>IF('Shoppable Services'!$F$4=$D78,1,0)*IF('Shoppable Services'!$E$4=$C78,1,0)*IF('Shoppable Services'!$D$4=$B78,1,0)*IF('Shoppable Services'!$C$4=$A78,1,0)*IF('Shoppable Services'!$B$4=AI$52,AI27,0)</f>
        <v>0</v>
      </c>
      <c r="AJ78" s="4">
        <f>IF('Shoppable Services'!$F$4=$D78,1,0)*IF('Shoppable Services'!$E$4=$C78,1,0)*IF('Shoppable Services'!$D$4=$B78,1,0)*IF('Shoppable Services'!$C$4=$A78,1,0)*IF('Shoppable Services'!$B$4=AJ$52,AJ27,0)</f>
        <v>0</v>
      </c>
      <c r="AK78" s="4">
        <f>IF('Shoppable Services'!$F$4=$D78,1,0)*IF('Shoppable Services'!$E$4=$C78,1,0)*IF('Shoppable Services'!$D$4=$B78,1,0)*IF('Shoppable Services'!$C$4=$A78,1,0)*IF('Shoppable Services'!$B$4=AK$52,AK27,0)</f>
        <v>0</v>
      </c>
      <c r="AL78" s="4">
        <f>IF('Shoppable Services'!$F$4=$D78,1,0)*IF('Shoppable Services'!$E$4=$C78,1,0)*IF('Shoppable Services'!$D$4=$B78,1,0)*IF('Shoppable Services'!$C$4=$A78,1,0)*IF('Shoppable Services'!$B$4=AL$52,AL27,0)</f>
        <v>0</v>
      </c>
      <c r="AM78" s="4">
        <f>IF('Shoppable Services'!$F$4=$D78,1,0)*IF('Shoppable Services'!$E$4=$C78,1,0)*IF('Shoppable Services'!$D$4=$B78,1,0)*IF('Shoppable Services'!$C$4=$A78,1,0)*IF('Shoppable Services'!$B$4=AM$52,AM27,0)</f>
        <v>0</v>
      </c>
      <c r="AN78" s="4">
        <f>IF('Shoppable Services'!$F$4=$D78,1,0)*IF('Shoppable Services'!$E$4=$C78,1,0)*IF('Shoppable Services'!$D$4=$B78,1,0)*IF('Shoppable Services'!$C$4=$A78,1,0)*IF('Shoppable Services'!$B$4=AN$52,AN27,0)</f>
        <v>0</v>
      </c>
      <c r="AO78" s="4">
        <f>IF('Shoppable Services'!$F$4=$D78,1,0)*IF('Shoppable Services'!$E$4=$C78,1,0)*IF('Shoppable Services'!$D$4=$B78,1,0)*IF('Shoppable Services'!$C$4=$A78,1,0)*IF('Shoppable Services'!$B$4=AO$52,AO27,0)</f>
        <v>0</v>
      </c>
      <c r="AP78" s="4">
        <f>IF('Shoppable Services'!$F$4=$D78,1,0)*IF('Shoppable Services'!$E$4=$C78,1,0)*IF('Shoppable Services'!$D$4=$B78,1,0)*IF('Shoppable Services'!$C$4=$A78,1,0)*IF('Shoppable Services'!$B$4=AP$52,AP27,0)</f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1:58">
      <c r="A79" t="s">
        <v>23</v>
      </c>
      <c r="B79" t="s">
        <v>25</v>
      </c>
      <c r="C79" t="s">
        <v>32</v>
      </c>
      <c r="D79" t="s">
        <v>8</v>
      </c>
      <c r="E79" s="4">
        <f>IF('Shoppable Services'!$F$4=$D79,1,0)*IF('Shoppable Services'!$E$4=$C79,1,0)*IF('Shoppable Services'!$D$4=$B79,1,0)*IF('Shoppable Services'!$C$4=$A79,1,0)*$E28</f>
        <v>0</v>
      </c>
      <c r="F79" s="4">
        <f>IF('Shoppable Services'!$F$4=$D79,1,0)*IF('Shoppable Services'!$E$4=$C79,1,0)*IF('Shoppable Services'!$D$4=$B79,1,0)*IF('Shoppable Services'!$C$4=$A79,1,0)*$F28</f>
        <v>0</v>
      </c>
      <c r="G79" s="4">
        <f>IF('Shoppable Services'!$F$4=$D79,1,0)*IF('Shoppable Services'!$E$4=$C79,1,0)*IF('Shoppable Services'!$D$4=$B79,1,0)*IF('Shoppable Services'!$C$4=$A79,1,0)*$G28</f>
        <v>0</v>
      </c>
      <c r="H79" s="4">
        <f>IF('Shoppable Services'!$F$4=$D79,1,0)*IF('Shoppable Services'!$E$4=$C79,1,0)*IF('Shoppable Services'!$D$4=$B79,1,0)*IF('Shoppable Services'!$C$4=$A79,1,0)*$H28</f>
        <v>0</v>
      </c>
      <c r="I79" s="4">
        <f>IF('Shoppable Services'!$F$4=$D79,1,0)*IF('Shoppable Services'!$E$4=$C79,1,0)*IF('Shoppable Services'!$D$4=$B79,1,0)*IF('Shoppable Services'!$C$4=$A79,1,0)*$I28</f>
        <v>0</v>
      </c>
      <c r="J79" s="4">
        <f>IF('Shoppable Services'!$F$4=$D79,1,0)*IF('Shoppable Services'!$E$4=$C79,1,0)*IF('Shoppable Services'!$D$4=$B79,1,0)*IF('Shoppable Services'!$C$4=$A79,1,0)*IF('Shoppable Services'!$B$4=J$52,J28,0)</f>
        <v>0</v>
      </c>
      <c r="K79" s="4">
        <f>IF('Shoppable Services'!$F$4=$D79,1,0)*IF('Shoppable Services'!$E$4=$C79,1,0)*IF('Shoppable Services'!$D$4=$B79,1,0)*IF('Shoppable Services'!$C$4=$A79,1,0)*IF('Shoppable Services'!$B$4=K$52,K28,0)</f>
        <v>0</v>
      </c>
      <c r="L79" s="4">
        <f>IF('Shoppable Services'!$F$4=$D79,1,0)*IF('Shoppable Services'!$E$4=$C79,1,0)*IF('Shoppable Services'!$D$4=$B79,1,0)*IF('Shoppable Services'!$C$4=$A79,1,0)*IF('Shoppable Services'!$B$4=L$52,L28,0)</f>
        <v>0</v>
      </c>
      <c r="M79" s="4">
        <f>IF('Shoppable Services'!$F$4=$D79,1,0)*IF('Shoppable Services'!$E$4=$C79,1,0)*IF('Shoppable Services'!$D$4=$B79,1,0)*IF('Shoppable Services'!$C$4=$A79,1,0)*IF('Shoppable Services'!$B$4=M$52,M28,0)</f>
        <v>0</v>
      </c>
      <c r="N79" s="4">
        <f>IF('Shoppable Services'!$F$4=$D79,1,0)*IF('Shoppable Services'!$E$4=$C79,1,0)*IF('Shoppable Services'!$D$4=$B79,1,0)*IF('Shoppable Services'!$C$4=$A79,1,0)*IF('Shoppable Services'!$B$4=N$52,N28,0)</f>
        <v>0</v>
      </c>
      <c r="O79" s="4">
        <f>IF('Shoppable Services'!$F$4=$D79,1,0)*IF('Shoppable Services'!$E$4=$C79,1,0)*IF('Shoppable Services'!$D$4=$B79,1,0)*IF('Shoppable Services'!$C$4=$A79,1,0)*IF('Shoppable Services'!$B$4=O$52,O28,0)</f>
        <v>0</v>
      </c>
      <c r="P79" s="4">
        <f>IF('Shoppable Services'!$F$4=$D79,1,0)*IF('Shoppable Services'!$E$4=$C79,1,0)*IF('Shoppable Services'!$D$4=$B79,1,0)*IF('Shoppable Services'!$C$4=$A79,1,0)*IF('Shoppable Services'!$B$4=P$52,P28,0)</f>
        <v>0</v>
      </c>
      <c r="Q79" s="4">
        <f>IF('Shoppable Services'!$F$4=$D79,1,0)*IF('Shoppable Services'!$E$4=$C79,1,0)*IF('Shoppable Services'!$D$4=$B79,1,0)*IF('Shoppable Services'!$C$4=$A79,1,0)*IF('Shoppable Services'!$B$4=Q$52,Q28,0)</f>
        <v>0</v>
      </c>
      <c r="R79" s="4">
        <f>IF('Shoppable Services'!$F$4=$D79,1,0)*IF('Shoppable Services'!$E$4=$C79,1,0)*IF('Shoppable Services'!$D$4=$B79,1,0)*IF('Shoppable Services'!$C$4=$A79,1,0)*IF('Shoppable Services'!$B$4=R$52,R28,0)</f>
        <v>0</v>
      </c>
      <c r="S79" s="4">
        <f>IF('Shoppable Services'!$F$4=$D79,1,0)*IF('Shoppable Services'!$E$4=$C79,1,0)*IF('Shoppable Services'!$D$4=$B79,1,0)*IF('Shoppable Services'!$C$4=$A79,1,0)*IF('Shoppable Services'!$B$4=S$52,S28,0)</f>
        <v>0</v>
      </c>
      <c r="T79" s="4">
        <f>IF('Shoppable Services'!$F$4=$D79,1,0)*IF('Shoppable Services'!$E$4=$C79,1,0)*IF('Shoppable Services'!$D$4=$B79,1,0)*IF('Shoppable Services'!$C$4=$A79,1,0)*IF('Shoppable Services'!$B$4=T$52,T28,0)</f>
        <v>0</v>
      </c>
      <c r="U79" s="4">
        <f>IF('Shoppable Services'!$F$4=$D79,1,0)*IF('Shoppable Services'!$E$4=$C79,1,0)*IF('Shoppable Services'!$D$4=$B79,1,0)*IF('Shoppable Services'!$C$4=$A79,1,0)*IF('Shoppable Services'!$B$4=U$52,U28,0)</f>
        <v>0</v>
      </c>
      <c r="V79" s="4">
        <f>IF('Shoppable Services'!$F$4=$D79,1,0)*IF('Shoppable Services'!$E$4=$C79,1,0)*IF('Shoppable Services'!$D$4=$B79,1,0)*IF('Shoppable Services'!$C$4=$A79,1,0)*IF('Shoppable Services'!$B$4=V$52,V28,0)</f>
        <v>0</v>
      </c>
      <c r="W79" s="4">
        <f>IF('Shoppable Services'!$F$4=$D79,1,0)*IF('Shoppable Services'!$E$4=$C79,1,0)*IF('Shoppable Services'!$D$4=$B79,1,0)*IF('Shoppable Services'!$C$4=$A79,1,0)*IF('Shoppable Services'!$B$4=W$52,W28,0)</f>
        <v>0</v>
      </c>
      <c r="X79" s="4">
        <f>IF('Shoppable Services'!$F$4=$D79,1,0)*IF('Shoppable Services'!$E$4=$C79,1,0)*IF('Shoppable Services'!$D$4=$B79,1,0)*IF('Shoppable Services'!$C$4=$A79,1,0)*IF('Shoppable Services'!$B$4=X$52,X28,0)</f>
        <v>0</v>
      </c>
      <c r="Y79" s="4">
        <f>IF('Shoppable Services'!$F$4=$D79,1,0)*IF('Shoppable Services'!$E$4=$C79,1,0)*IF('Shoppable Services'!$D$4=$B79,1,0)*IF('Shoppable Services'!$C$4=$A79,1,0)*IF('Shoppable Services'!$B$4=Y$52,Y28,0)</f>
        <v>0</v>
      </c>
      <c r="Z79" s="4">
        <f>IF('Shoppable Services'!$F$4=$D79,1,0)*IF('Shoppable Services'!$E$4=$C79,1,0)*IF('Shoppable Services'!$D$4=$B79,1,0)*IF('Shoppable Services'!$C$4=$A79,1,0)*IF('Shoppable Services'!$B$4=Z$52,Z28,0)</f>
        <v>0</v>
      </c>
      <c r="AA79" s="4">
        <f>IF('Shoppable Services'!$F$4=$D79,1,0)*IF('Shoppable Services'!$E$4=$C79,1,0)*IF('Shoppable Services'!$D$4=$B79,1,0)*IF('Shoppable Services'!$C$4=$A79,1,0)*IF('Shoppable Services'!$B$4=AA$52,AA28,0)</f>
        <v>0</v>
      </c>
      <c r="AB79" s="4">
        <f>IF('Shoppable Services'!$F$4=$D79,1,0)*IF('Shoppable Services'!$E$4=$C79,1,0)*IF('Shoppable Services'!$D$4=$B79,1,0)*IF('Shoppable Services'!$C$4=$A79,1,0)*IF('Shoppable Services'!$B$4=AB$52,AB28,0)</f>
        <v>0</v>
      </c>
      <c r="AC79" s="4">
        <f>IF('Shoppable Services'!$F$4=$D79,1,0)*IF('Shoppable Services'!$E$4=$C79,1,0)*IF('Shoppable Services'!$D$4=$B79,1,0)*IF('Shoppable Services'!$C$4=$A79,1,0)*IF('Shoppable Services'!$B$4=AC$52,AC28,0)</f>
        <v>0</v>
      </c>
      <c r="AD79" s="4">
        <f>IF('Shoppable Services'!$F$4=$D79,1,0)*IF('Shoppable Services'!$E$4=$C79,1,0)*IF('Shoppable Services'!$D$4=$B79,1,0)*IF('Shoppable Services'!$C$4=$A79,1,0)*IF('Shoppable Services'!$B$4=AD$52,AD28,0)</f>
        <v>0</v>
      </c>
      <c r="AE79" s="4">
        <f>IF('Shoppable Services'!$F$4=$D79,1,0)*IF('Shoppable Services'!$E$4=$C79,1,0)*IF('Shoppable Services'!$D$4=$B79,1,0)*IF('Shoppable Services'!$C$4=$A79,1,0)*IF('Shoppable Services'!$B$4=AE$52,AE28,0)</f>
        <v>0</v>
      </c>
      <c r="AF79" s="4">
        <f>IF('Shoppable Services'!$F$4=$D79,1,0)*IF('Shoppable Services'!$E$4=$C79,1,0)*IF('Shoppable Services'!$D$4=$B79,1,0)*IF('Shoppable Services'!$C$4=$A79,1,0)*IF('Shoppable Services'!$B$4=AF$52,AF28,0)</f>
        <v>0</v>
      </c>
      <c r="AG79" s="4">
        <f>IF('Shoppable Services'!$F$4=$D79,1,0)*IF('Shoppable Services'!$E$4=$C79,1,0)*IF('Shoppable Services'!$D$4=$B79,1,0)*IF('Shoppable Services'!$C$4=$A79,1,0)*IF('Shoppable Services'!$B$4=AG$52,AG28,0)</f>
        <v>0</v>
      </c>
      <c r="AH79" s="4">
        <f>IF('Shoppable Services'!$F$4=$D79,1,0)*IF('Shoppable Services'!$E$4=$C79,1,0)*IF('Shoppable Services'!$D$4=$B79,1,0)*IF('Shoppable Services'!$C$4=$A79,1,0)*IF('Shoppable Services'!$B$4=AH$52,AH28,0)</f>
        <v>0</v>
      </c>
      <c r="AI79" s="4">
        <f>IF('Shoppable Services'!$F$4=$D79,1,0)*IF('Shoppable Services'!$E$4=$C79,1,0)*IF('Shoppable Services'!$D$4=$B79,1,0)*IF('Shoppable Services'!$C$4=$A79,1,0)*IF('Shoppable Services'!$B$4=AI$52,AI28,0)</f>
        <v>0</v>
      </c>
      <c r="AJ79" s="4">
        <f>IF('Shoppable Services'!$F$4=$D79,1,0)*IF('Shoppable Services'!$E$4=$C79,1,0)*IF('Shoppable Services'!$D$4=$B79,1,0)*IF('Shoppable Services'!$C$4=$A79,1,0)*IF('Shoppable Services'!$B$4=AJ$52,AJ28,0)</f>
        <v>0</v>
      </c>
      <c r="AK79" s="4">
        <f>IF('Shoppable Services'!$F$4=$D79,1,0)*IF('Shoppable Services'!$E$4=$C79,1,0)*IF('Shoppable Services'!$D$4=$B79,1,0)*IF('Shoppable Services'!$C$4=$A79,1,0)*IF('Shoppable Services'!$B$4=AK$52,AK28,0)</f>
        <v>0</v>
      </c>
      <c r="AL79" s="4">
        <f>IF('Shoppable Services'!$F$4=$D79,1,0)*IF('Shoppable Services'!$E$4=$C79,1,0)*IF('Shoppable Services'!$D$4=$B79,1,0)*IF('Shoppable Services'!$C$4=$A79,1,0)*IF('Shoppable Services'!$B$4=AL$52,AL28,0)</f>
        <v>0</v>
      </c>
      <c r="AM79" s="4">
        <f>IF('Shoppable Services'!$F$4=$D79,1,0)*IF('Shoppable Services'!$E$4=$C79,1,0)*IF('Shoppable Services'!$D$4=$B79,1,0)*IF('Shoppable Services'!$C$4=$A79,1,0)*IF('Shoppable Services'!$B$4=AM$52,AM28,0)</f>
        <v>0</v>
      </c>
      <c r="AN79" s="4">
        <f>IF('Shoppable Services'!$F$4=$D79,1,0)*IF('Shoppable Services'!$E$4=$C79,1,0)*IF('Shoppable Services'!$D$4=$B79,1,0)*IF('Shoppable Services'!$C$4=$A79,1,0)*IF('Shoppable Services'!$B$4=AN$52,AN28,0)</f>
        <v>0</v>
      </c>
      <c r="AO79" s="4">
        <f>IF('Shoppable Services'!$F$4=$D79,1,0)*IF('Shoppable Services'!$E$4=$C79,1,0)*IF('Shoppable Services'!$D$4=$B79,1,0)*IF('Shoppable Services'!$C$4=$A79,1,0)*IF('Shoppable Services'!$B$4=AO$52,AO28,0)</f>
        <v>0</v>
      </c>
      <c r="AP79" s="4">
        <f>IF('Shoppable Services'!$F$4=$D79,1,0)*IF('Shoppable Services'!$E$4=$C79,1,0)*IF('Shoppable Services'!$D$4=$B79,1,0)*IF('Shoppable Services'!$C$4=$A79,1,0)*IF('Shoppable Services'!$B$4=AP$52,AP28,0)</f>
        <v>0</v>
      </c>
    </row>
    <row r="80" spans="1:58">
      <c r="A80" t="s">
        <v>23</v>
      </c>
      <c r="B80" t="s">
        <v>26</v>
      </c>
      <c r="C80" t="s">
        <v>32</v>
      </c>
      <c r="D80" t="s">
        <v>31</v>
      </c>
      <c r="E80" s="4">
        <f>IF('Shoppable Services'!$F$4=$D80,1,0)*IF('Shoppable Services'!$E$4=$C80,1,0)*IF('Shoppable Services'!$D$4=$B80,1,0)*IF('Shoppable Services'!$C$4=$A80,1,0)*$E29</f>
        <v>0</v>
      </c>
      <c r="F80" s="4">
        <f>IF('Shoppable Services'!$F$4=$D80,1,0)*IF('Shoppable Services'!$E$4=$C80,1,0)*IF('Shoppable Services'!$D$4=$B80,1,0)*IF('Shoppable Services'!$C$4=$A80,1,0)*$F29</f>
        <v>0</v>
      </c>
      <c r="G80" s="4">
        <f>IF('Shoppable Services'!$F$4=$D80,1,0)*IF('Shoppable Services'!$E$4=$C80,1,0)*IF('Shoppable Services'!$D$4=$B80,1,0)*IF('Shoppable Services'!$C$4=$A80,1,0)*$G29</f>
        <v>0</v>
      </c>
      <c r="H80" s="4">
        <f>IF('Shoppable Services'!$F$4=$D80,1,0)*IF('Shoppable Services'!$E$4=$C80,1,0)*IF('Shoppable Services'!$D$4=$B80,1,0)*IF('Shoppable Services'!$C$4=$A80,1,0)*$H29</f>
        <v>0</v>
      </c>
      <c r="I80" s="4">
        <f>IF('Shoppable Services'!$F$4=$D80,1,0)*IF('Shoppable Services'!$E$4=$C80,1,0)*IF('Shoppable Services'!$D$4=$B80,1,0)*IF('Shoppable Services'!$C$4=$A80,1,0)*$I29</f>
        <v>0</v>
      </c>
      <c r="J80" s="4">
        <f>IF('Shoppable Services'!$F$4=$D80,1,0)*IF('Shoppable Services'!$E$4=$C80,1,0)*IF('Shoppable Services'!$D$4=$B80,1,0)*IF('Shoppable Services'!$C$4=$A80,1,0)*IF('Shoppable Services'!$B$4=J$52,J29,0)</f>
        <v>0</v>
      </c>
      <c r="K80" s="4">
        <f>IF('Shoppable Services'!$F$4=$D80,1,0)*IF('Shoppable Services'!$E$4=$C80,1,0)*IF('Shoppable Services'!$D$4=$B80,1,0)*IF('Shoppable Services'!$C$4=$A80,1,0)*IF('Shoppable Services'!$B$4=K$52,K29,0)</f>
        <v>0</v>
      </c>
      <c r="L80" s="4">
        <f>IF('Shoppable Services'!$F$4=$D80,1,0)*IF('Shoppable Services'!$E$4=$C80,1,0)*IF('Shoppable Services'!$D$4=$B80,1,0)*IF('Shoppable Services'!$C$4=$A80,1,0)*IF('Shoppable Services'!$B$4=L$52,L29,0)</f>
        <v>0</v>
      </c>
      <c r="M80" s="4">
        <f>IF('Shoppable Services'!$F$4=$D80,1,0)*IF('Shoppable Services'!$E$4=$C80,1,0)*IF('Shoppable Services'!$D$4=$B80,1,0)*IF('Shoppable Services'!$C$4=$A80,1,0)*IF('Shoppable Services'!$B$4=M$52,M29,0)</f>
        <v>0</v>
      </c>
      <c r="N80" s="4">
        <f>IF('Shoppable Services'!$F$4=$D80,1,0)*IF('Shoppable Services'!$E$4=$C80,1,0)*IF('Shoppable Services'!$D$4=$B80,1,0)*IF('Shoppable Services'!$C$4=$A80,1,0)*IF('Shoppable Services'!$B$4=N$52,N29,0)</f>
        <v>0</v>
      </c>
      <c r="O80" s="4">
        <f>IF('Shoppable Services'!$F$4=$D80,1,0)*IF('Shoppable Services'!$E$4=$C80,1,0)*IF('Shoppable Services'!$D$4=$B80,1,0)*IF('Shoppable Services'!$C$4=$A80,1,0)*IF('Shoppable Services'!$B$4=O$52,O29,0)</f>
        <v>0</v>
      </c>
      <c r="P80" s="4">
        <f>IF('Shoppable Services'!$F$4=$D80,1,0)*IF('Shoppable Services'!$E$4=$C80,1,0)*IF('Shoppable Services'!$D$4=$B80,1,0)*IF('Shoppable Services'!$C$4=$A80,1,0)*IF('Shoppable Services'!$B$4=P$52,P29,0)</f>
        <v>0</v>
      </c>
      <c r="Q80" s="4">
        <f>IF('Shoppable Services'!$F$4=$D80,1,0)*IF('Shoppable Services'!$E$4=$C80,1,0)*IF('Shoppable Services'!$D$4=$B80,1,0)*IF('Shoppable Services'!$C$4=$A80,1,0)*IF('Shoppable Services'!$B$4=Q$52,Q29,0)</f>
        <v>0</v>
      </c>
      <c r="R80" s="4">
        <f>IF('Shoppable Services'!$F$4=$D80,1,0)*IF('Shoppable Services'!$E$4=$C80,1,0)*IF('Shoppable Services'!$D$4=$B80,1,0)*IF('Shoppable Services'!$C$4=$A80,1,0)*IF('Shoppable Services'!$B$4=R$52,R29,0)</f>
        <v>0</v>
      </c>
      <c r="S80" s="4">
        <f>IF('Shoppable Services'!$F$4=$D80,1,0)*IF('Shoppable Services'!$E$4=$C80,1,0)*IF('Shoppable Services'!$D$4=$B80,1,0)*IF('Shoppable Services'!$C$4=$A80,1,0)*IF('Shoppable Services'!$B$4=S$52,S29,0)</f>
        <v>0</v>
      </c>
      <c r="T80" s="4">
        <f>IF('Shoppable Services'!$F$4=$D80,1,0)*IF('Shoppable Services'!$E$4=$C80,1,0)*IF('Shoppable Services'!$D$4=$B80,1,0)*IF('Shoppable Services'!$C$4=$A80,1,0)*IF('Shoppable Services'!$B$4=T$52,T29,0)</f>
        <v>0</v>
      </c>
      <c r="U80" s="4">
        <f>IF('Shoppable Services'!$F$4=$D80,1,0)*IF('Shoppable Services'!$E$4=$C80,1,0)*IF('Shoppable Services'!$D$4=$B80,1,0)*IF('Shoppable Services'!$C$4=$A80,1,0)*IF('Shoppable Services'!$B$4=U$52,U29,0)</f>
        <v>0</v>
      </c>
      <c r="V80" s="4">
        <f>IF('Shoppable Services'!$F$4=$D80,1,0)*IF('Shoppable Services'!$E$4=$C80,1,0)*IF('Shoppable Services'!$D$4=$B80,1,0)*IF('Shoppable Services'!$C$4=$A80,1,0)*IF('Shoppable Services'!$B$4=V$52,V29,0)</f>
        <v>0</v>
      </c>
      <c r="W80" s="4">
        <f>IF('Shoppable Services'!$F$4=$D80,1,0)*IF('Shoppable Services'!$E$4=$C80,1,0)*IF('Shoppable Services'!$D$4=$B80,1,0)*IF('Shoppable Services'!$C$4=$A80,1,0)*IF('Shoppable Services'!$B$4=W$52,W29,0)</f>
        <v>0</v>
      </c>
      <c r="X80" s="4">
        <f>IF('Shoppable Services'!$F$4=$D80,1,0)*IF('Shoppable Services'!$E$4=$C80,1,0)*IF('Shoppable Services'!$D$4=$B80,1,0)*IF('Shoppable Services'!$C$4=$A80,1,0)*IF('Shoppable Services'!$B$4=X$52,X29,0)</f>
        <v>0</v>
      </c>
      <c r="Y80" s="4">
        <f>IF('Shoppable Services'!$F$4=$D80,1,0)*IF('Shoppable Services'!$E$4=$C80,1,0)*IF('Shoppable Services'!$D$4=$B80,1,0)*IF('Shoppable Services'!$C$4=$A80,1,0)*IF('Shoppable Services'!$B$4=Y$52,Y29,0)</f>
        <v>0</v>
      </c>
      <c r="Z80" s="4">
        <f>IF('Shoppable Services'!$F$4=$D80,1,0)*IF('Shoppable Services'!$E$4=$C80,1,0)*IF('Shoppable Services'!$D$4=$B80,1,0)*IF('Shoppable Services'!$C$4=$A80,1,0)*IF('Shoppable Services'!$B$4=Z$52,Z29,0)</f>
        <v>0</v>
      </c>
      <c r="AA80" s="4">
        <f>IF('Shoppable Services'!$F$4=$D80,1,0)*IF('Shoppable Services'!$E$4=$C80,1,0)*IF('Shoppable Services'!$D$4=$B80,1,0)*IF('Shoppable Services'!$C$4=$A80,1,0)*IF('Shoppable Services'!$B$4=AA$52,AA29,0)</f>
        <v>0</v>
      </c>
      <c r="AB80" s="4">
        <f>IF('Shoppable Services'!$F$4=$D80,1,0)*IF('Shoppable Services'!$E$4=$C80,1,0)*IF('Shoppable Services'!$D$4=$B80,1,0)*IF('Shoppable Services'!$C$4=$A80,1,0)*IF('Shoppable Services'!$B$4=AB$52,AB29,0)</f>
        <v>0</v>
      </c>
      <c r="AC80" s="4">
        <f>IF('Shoppable Services'!$F$4=$D80,1,0)*IF('Shoppable Services'!$E$4=$C80,1,0)*IF('Shoppable Services'!$D$4=$B80,1,0)*IF('Shoppable Services'!$C$4=$A80,1,0)*IF('Shoppable Services'!$B$4=AC$52,AC29,0)</f>
        <v>0</v>
      </c>
      <c r="AD80" s="4">
        <f>IF('Shoppable Services'!$F$4=$D80,1,0)*IF('Shoppable Services'!$E$4=$C80,1,0)*IF('Shoppable Services'!$D$4=$B80,1,0)*IF('Shoppable Services'!$C$4=$A80,1,0)*IF('Shoppable Services'!$B$4=AD$52,AD29,0)</f>
        <v>0</v>
      </c>
      <c r="AE80" s="4">
        <f>IF('Shoppable Services'!$F$4=$D80,1,0)*IF('Shoppable Services'!$E$4=$C80,1,0)*IF('Shoppable Services'!$D$4=$B80,1,0)*IF('Shoppable Services'!$C$4=$A80,1,0)*IF('Shoppable Services'!$B$4=AE$52,AE29,0)</f>
        <v>0</v>
      </c>
      <c r="AF80" s="4">
        <f>IF('Shoppable Services'!$F$4=$D80,1,0)*IF('Shoppable Services'!$E$4=$C80,1,0)*IF('Shoppable Services'!$D$4=$B80,1,0)*IF('Shoppable Services'!$C$4=$A80,1,0)*IF('Shoppable Services'!$B$4=AF$52,AF29,0)</f>
        <v>0</v>
      </c>
      <c r="AG80" s="4">
        <f>IF('Shoppable Services'!$F$4=$D80,1,0)*IF('Shoppable Services'!$E$4=$C80,1,0)*IF('Shoppable Services'!$D$4=$B80,1,0)*IF('Shoppable Services'!$C$4=$A80,1,0)*IF('Shoppable Services'!$B$4=AG$52,AG29,0)</f>
        <v>0</v>
      </c>
      <c r="AH80" s="4">
        <f>IF('Shoppable Services'!$F$4=$D80,1,0)*IF('Shoppable Services'!$E$4=$C80,1,0)*IF('Shoppable Services'!$D$4=$B80,1,0)*IF('Shoppable Services'!$C$4=$A80,1,0)*IF('Shoppable Services'!$B$4=AH$52,AH29,0)</f>
        <v>0</v>
      </c>
      <c r="AI80" s="4">
        <f>IF('Shoppable Services'!$F$4=$D80,1,0)*IF('Shoppable Services'!$E$4=$C80,1,0)*IF('Shoppable Services'!$D$4=$B80,1,0)*IF('Shoppable Services'!$C$4=$A80,1,0)*IF('Shoppable Services'!$B$4=AI$52,AI29,0)</f>
        <v>0</v>
      </c>
      <c r="AJ80" s="4">
        <f>IF('Shoppable Services'!$F$4=$D80,1,0)*IF('Shoppable Services'!$E$4=$C80,1,0)*IF('Shoppable Services'!$D$4=$B80,1,0)*IF('Shoppable Services'!$C$4=$A80,1,0)*IF('Shoppable Services'!$B$4=AJ$52,AJ29,0)</f>
        <v>0</v>
      </c>
      <c r="AK80" s="4">
        <f>IF('Shoppable Services'!$F$4=$D80,1,0)*IF('Shoppable Services'!$E$4=$C80,1,0)*IF('Shoppable Services'!$D$4=$B80,1,0)*IF('Shoppable Services'!$C$4=$A80,1,0)*IF('Shoppable Services'!$B$4=AK$52,AK29,0)</f>
        <v>0</v>
      </c>
      <c r="AL80" s="4">
        <f>IF('Shoppable Services'!$F$4=$D80,1,0)*IF('Shoppable Services'!$E$4=$C80,1,0)*IF('Shoppable Services'!$D$4=$B80,1,0)*IF('Shoppable Services'!$C$4=$A80,1,0)*IF('Shoppable Services'!$B$4=AL$52,AL29,0)</f>
        <v>0</v>
      </c>
      <c r="AM80" s="4">
        <f>IF('Shoppable Services'!$F$4=$D80,1,0)*IF('Shoppable Services'!$E$4=$C80,1,0)*IF('Shoppable Services'!$D$4=$B80,1,0)*IF('Shoppable Services'!$C$4=$A80,1,0)*IF('Shoppable Services'!$B$4=AM$52,AM29,0)</f>
        <v>0</v>
      </c>
      <c r="AN80" s="4">
        <f>IF('Shoppable Services'!$F$4=$D80,1,0)*IF('Shoppable Services'!$E$4=$C80,1,0)*IF('Shoppable Services'!$D$4=$B80,1,0)*IF('Shoppable Services'!$C$4=$A80,1,0)*IF('Shoppable Services'!$B$4=AN$52,AN29,0)</f>
        <v>0</v>
      </c>
      <c r="AO80" s="4">
        <f>IF('Shoppable Services'!$F$4=$D80,1,0)*IF('Shoppable Services'!$E$4=$C80,1,0)*IF('Shoppable Services'!$D$4=$B80,1,0)*IF('Shoppable Services'!$C$4=$A80,1,0)*IF('Shoppable Services'!$B$4=AO$52,AO29,0)</f>
        <v>0</v>
      </c>
      <c r="AP80" s="4">
        <f>IF('Shoppable Services'!$F$4=$D80,1,0)*IF('Shoppable Services'!$E$4=$C80,1,0)*IF('Shoppable Services'!$D$4=$B80,1,0)*IF('Shoppable Services'!$C$4=$A80,1,0)*IF('Shoppable Services'!$B$4=AP$52,AP29,0)</f>
        <v>0</v>
      </c>
    </row>
    <row r="81" spans="1:42">
      <c r="A81" t="s">
        <v>23</v>
      </c>
      <c r="B81" t="s">
        <v>26</v>
      </c>
      <c r="C81" t="s">
        <v>32</v>
      </c>
      <c r="D81" t="s">
        <v>8</v>
      </c>
      <c r="E81" s="4">
        <f>IF('Shoppable Services'!$F$4=$D81,1,0)*IF('Shoppable Services'!$E$4=$C81,1,0)*IF('Shoppable Services'!$D$4=$B81,1,0)*IF('Shoppable Services'!$C$4=$A81,1,0)*$E30</f>
        <v>0</v>
      </c>
      <c r="F81" s="4">
        <f>IF('Shoppable Services'!$F$4=$D81,1,0)*IF('Shoppable Services'!$E$4=$C81,1,0)*IF('Shoppable Services'!$D$4=$B81,1,0)*IF('Shoppable Services'!$C$4=$A81,1,0)*$F30</f>
        <v>0</v>
      </c>
      <c r="G81" s="4">
        <f>IF('Shoppable Services'!$F$4=$D81,1,0)*IF('Shoppable Services'!$E$4=$C81,1,0)*IF('Shoppable Services'!$D$4=$B81,1,0)*IF('Shoppable Services'!$C$4=$A81,1,0)*$G30</f>
        <v>0</v>
      </c>
      <c r="H81" s="4">
        <f>IF('Shoppable Services'!$F$4=$D81,1,0)*IF('Shoppable Services'!$E$4=$C81,1,0)*IF('Shoppable Services'!$D$4=$B81,1,0)*IF('Shoppable Services'!$C$4=$A81,1,0)*$H30</f>
        <v>0</v>
      </c>
      <c r="I81" s="4">
        <f>IF('Shoppable Services'!$F$4=$D81,1,0)*IF('Shoppable Services'!$E$4=$C81,1,0)*IF('Shoppable Services'!$D$4=$B81,1,0)*IF('Shoppable Services'!$C$4=$A81,1,0)*$I30</f>
        <v>0</v>
      </c>
      <c r="J81" s="4">
        <f>IF('Shoppable Services'!$F$4=$D81,1,0)*IF('Shoppable Services'!$E$4=$C81,1,0)*IF('Shoppable Services'!$D$4=$B81,1,0)*IF('Shoppable Services'!$C$4=$A81,1,0)*IF('Shoppable Services'!$B$4=J$52,J30,0)</f>
        <v>0</v>
      </c>
      <c r="K81" s="4">
        <f>IF('Shoppable Services'!$F$4=$D81,1,0)*IF('Shoppable Services'!$E$4=$C81,1,0)*IF('Shoppable Services'!$D$4=$B81,1,0)*IF('Shoppable Services'!$C$4=$A81,1,0)*IF('Shoppable Services'!$B$4=K$52,K30,0)</f>
        <v>0</v>
      </c>
      <c r="L81" s="4">
        <f>IF('Shoppable Services'!$F$4=$D81,1,0)*IF('Shoppable Services'!$E$4=$C81,1,0)*IF('Shoppable Services'!$D$4=$B81,1,0)*IF('Shoppable Services'!$C$4=$A81,1,0)*IF('Shoppable Services'!$B$4=L$52,L30,0)</f>
        <v>0</v>
      </c>
      <c r="M81" s="4">
        <f>IF('Shoppable Services'!$F$4=$D81,1,0)*IF('Shoppable Services'!$E$4=$C81,1,0)*IF('Shoppable Services'!$D$4=$B81,1,0)*IF('Shoppable Services'!$C$4=$A81,1,0)*IF('Shoppable Services'!$B$4=M$52,M30,0)</f>
        <v>0</v>
      </c>
      <c r="N81" s="4">
        <f>IF('Shoppable Services'!$F$4=$D81,1,0)*IF('Shoppable Services'!$E$4=$C81,1,0)*IF('Shoppable Services'!$D$4=$B81,1,0)*IF('Shoppable Services'!$C$4=$A81,1,0)*IF('Shoppable Services'!$B$4=N$52,N30,0)</f>
        <v>0</v>
      </c>
      <c r="O81" s="4">
        <f>IF('Shoppable Services'!$F$4=$D81,1,0)*IF('Shoppable Services'!$E$4=$C81,1,0)*IF('Shoppable Services'!$D$4=$B81,1,0)*IF('Shoppable Services'!$C$4=$A81,1,0)*IF('Shoppable Services'!$B$4=O$52,O30,0)</f>
        <v>0</v>
      </c>
      <c r="P81" s="4">
        <f>IF('Shoppable Services'!$F$4=$D81,1,0)*IF('Shoppable Services'!$E$4=$C81,1,0)*IF('Shoppable Services'!$D$4=$B81,1,0)*IF('Shoppable Services'!$C$4=$A81,1,0)*IF('Shoppable Services'!$B$4=P$52,P30,0)</f>
        <v>0</v>
      </c>
      <c r="Q81" s="4">
        <f>IF('Shoppable Services'!$F$4=$D81,1,0)*IF('Shoppable Services'!$E$4=$C81,1,0)*IF('Shoppable Services'!$D$4=$B81,1,0)*IF('Shoppable Services'!$C$4=$A81,1,0)*IF('Shoppable Services'!$B$4=Q$52,Q30,0)</f>
        <v>0</v>
      </c>
      <c r="R81" s="4">
        <f>IF('Shoppable Services'!$F$4=$D81,1,0)*IF('Shoppable Services'!$E$4=$C81,1,0)*IF('Shoppable Services'!$D$4=$B81,1,0)*IF('Shoppable Services'!$C$4=$A81,1,0)*IF('Shoppable Services'!$B$4=R$52,R30,0)</f>
        <v>0</v>
      </c>
      <c r="S81" s="4">
        <f>IF('Shoppable Services'!$F$4=$D81,1,0)*IF('Shoppable Services'!$E$4=$C81,1,0)*IF('Shoppable Services'!$D$4=$B81,1,0)*IF('Shoppable Services'!$C$4=$A81,1,0)*IF('Shoppable Services'!$B$4=S$52,S30,0)</f>
        <v>0</v>
      </c>
      <c r="T81" s="4">
        <f>IF('Shoppable Services'!$F$4=$D81,1,0)*IF('Shoppable Services'!$E$4=$C81,1,0)*IF('Shoppable Services'!$D$4=$B81,1,0)*IF('Shoppable Services'!$C$4=$A81,1,0)*IF('Shoppable Services'!$B$4=T$52,T30,0)</f>
        <v>0</v>
      </c>
      <c r="U81" s="4">
        <f>IF('Shoppable Services'!$F$4=$D81,1,0)*IF('Shoppable Services'!$E$4=$C81,1,0)*IF('Shoppable Services'!$D$4=$B81,1,0)*IF('Shoppable Services'!$C$4=$A81,1,0)*IF('Shoppable Services'!$B$4=U$52,U30,0)</f>
        <v>0</v>
      </c>
      <c r="V81" s="4">
        <f>IF('Shoppable Services'!$F$4=$D81,1,0)*IF('Shoppable Services'!$E$4=$C81,1,0)*IF('Shoppable Services'!$D$4=$B81,1,0)*IF('Shoppable Services'!$C$4=$A81,1,0)*IF('Shoppable Services'!$B$4=V$52,V30,0)</f>
        <v>0</v>
      </c>
      <c r="W81" s="4">
        <f>IF('Shoppable Services'!$F$4=$D81,1,0)*IF('Shoppable Services'!$E$4=$C81,1,0)*IF('Shoppable Services'!$D$4=$B81,1,0)*IF('Shoppable Services'!$C$4=$A81,1,0)*IF('Shoppable Services'!$B$4=W$52,W30,0)</f>
        <v>0</v>
      </c>
      <c r="X81" s="4">
        <f>IF('Shoppable Services'!$F$4=$D81,1,0)*IF('Shoppable Services'!$E$4=$C81,1,0)*IF('Shoppable Services'!$D$4=$B81,1,0)*IF('Shoppable Services'!$C$4=$A81,1,0)*IF('Shoppable Services'!$B$4=X$52,X30,0)</f>
        <v>0</v>
      </c>
      <c r="Y81" s="4">
        <f>IF('Shoppable Services'!$F$4=$D81,1,0)*IF('Shoppable Services'!$E$4=$C81,1,0)*IF('Shoppable Services'!$D$4=$B81,1,0)*IF('Shoppable Services'!$C$4=$A81,1,0)*IF('Shoppable Services'!$B$4=Y$52,Y30,0)</f>
        <v>0</v>
      </c>
      <c r="Z81" s="4">
        <f>IF('Shoppable Services'!$F$4=$D81,1,0)*IF('Shoppable Services'!$E$4=$C81,1,0)*IF('Shoppable Services'!$D$4=$B81,1,0)*IF('Shoppable Services'!$C$4=$A81,1,0)*IF('Shoppable Services'!$B$4=Z$52,Z30,0)</f>
        <v>0</v>
      </c>
      <c r="AA81" s="4">
        <f>IF('Shoppable Services'!$F$4=$D81,1,0)*IF('Shoppable Services'!$E$4=$C81,1,0)*IF('Shoppable Services'!$D$4=$B81,1,0)*IF('Shoppable Services'!$C$4=$A81,1,0)*IF('Shoppable Services'!$B$4=AA$52,AA30,0)</f>
        <v>0</v>
      </c>
      <c r="AB81" s="4">
        <f>IF('Shoppable Services'!$F$4=$D81,1,0)*IF('Shoppable Services'!$E$4=$C81,1,0)*IF('Shoppable Services'!$D$4=$B81,1,0)*IF('Shoppable Services'!$C$4=$A81,1,0)*IF('Shoppable Services'!$B$4=AB$52,AB30,0)</f>
        <v>0</v>
      </c>
      <c r="AC81" s="4">
        <f>IF('Shoppable Services'!$F$4=$D81,1,0)*IF('Shoppable Services'!$E$4=$C81,1,0)*IF('Shoppable Services'!$D$4=$B81,1,0)*IF('Shoppable Services'!$C$4=$A81,1,0)*IF('Shoppable Services'!$B$4=AC$52,AC30,0)</f>
        <v>0</v>
      </c>
      <c r="AD81" s="4">
        <f>IF('Shoppable Services'!$F$4=$D81,1,0)*IF('Shoppable Services'!$E$4=$C81,1,0)*IF('Shoppable Services'!$D$4=$B81,1,0)*IF('Shoppable Services'!$C$4=$A81,1,0)*IF('Shoppable Services'!$B$4=AD$52,AD30,0)</f>
        <v>0</v>
      </c>
      <c r="AE81" s="4">
        <f>IF('Shoppable Services'!$F$4=$D81,1,0)*IF('Shoppable Services'!$E$4=$C81,1,0)*IF('Shoppable Services'!$D$4=$B81,1,0)*IF('Shoppable Services'!$C$4=$A81,1,0)*IF('Shoppable Services'!$B$4=AE$52,AE30,0)</f>
        <v>0</v>
      </c>
      <c r="AF81" s="4">
        <f>IF('Shoppable Services'!$F$4=$D81,1,0)*IF('Shoppable Services'!$E$4=$C81,1,0)*IF('Shoppable Services'!$D$4=$B81,1,0)*IF('Shoppable Services'!$C$4=$A81,1,0)*IF('Shoppable Services'!$B$4=AF$52,AF30,0)</f>
        <v>0</v>
      </c>
      <c r="AG81" s="4">
        <f>IF('Shoppable Services'!$F$4=$D81,1,0)*IF('Shoppable Services'!$E$4=$C81,1,0)*IF('Shoppable Services'!$D$4=$B81,1,0)*IF('Shoppable Services'!$C$4=$A81,1,0)*IF('Shoppable Services'!$B$4=AG$52,AG30,0)</f>
        <v>0</v>
      </c>
      <c r="AH81" s="4">
        <f>IF('Shoppable Services'!$F$4=$D81,1,0)*IF('Shoppable Services'!$E$4=$C81,1,0)*IF('Shoppable Services'!$D$4=$B81,1,0)*IF('Shoppable Services'!$C$4=$A81,1,0)*IF('Shoppable Services'!$B$4=AH$52,AH30,0)</f>
        <v>0</v>
      </c>
      <c r="AI81" s="4">
        <f>IF('Shoppable Services'!$F$4=$D81,1,0)*IF('Shoppable Services'!$E$4=$C81,1,0)*IF('Shoppable Services'!$D$4=$B81,1,0)*IF('Shoppable Services'!$C$4=$A81,1,0)*IF('Shoppable Services'!$B$4=AI$52,AI30,0)</f>
        <v>0</v>
      </c>
      <c r="AJ81" s="4">
        <f>IF('Shoppable Services'!$F$4=$D81,1,0)*IF('Shoppable Services'!$E$4=$C81,1,0)*IF('Shoppable Services'!$D$4=$B81,1,0)*IF('Shoppable Services'!$C$4=$A81,1,0)*IF('Shoppable Services'!$B$4=AJ$52,AJ30,0)</f>
        <v>0</v>
      </c>
      <c r="AK81" s="4">
        <f>IF('Shoppable Services'!$F$4=$D81,1,0)*IF('Shoppable Services'!$E$4=$C81,1,0)*IF('Shoppable Services'!$D$4=$B81,1,0)*IF('Shoppable Services'!$C$4=$A81,1,0)*IF('Shoppable Services'!$B$4=AK$52,AK30,0)</f>
        <v>0</v>
      </c>
      <c r="AL81" s="4">
        <f>IF('Shoppable Services'!$F$4=$D81,1,0)*IF('Shoppable Services'!$E$4=$C81,1,0)*IF('Shoppable Services'!$D$4=$B81,1,0)*IF('Shoppable Services'!$C$4=$A81,1,0)*IF('Shoppable Services'!$B$4=AL$52,AL30,0)</f>
        <v>0</v>
      </c>
      <c r="AM81" s="4">
        <f>IF('Shoppable Services'!$F$4=$D81,1,0)*IF('Shoppable Services'!$E$4=$C81,1,0)*IF('Shoppable Services'!$D$4=$B81,1,0)*IF('Shoppable Services'!$C$4=$A81,1,0)*IF('Shoppable Services'!$B$4=AM$52,AM30,0)</f>
        <v>0</v>
      </c>
      <c r="AN81" s="4">
        <f>IF('Shoppable Services'!$F$4=$D81,1,0)*IF('Shoppable Services'!$E$4=$C81,1,0)*IF('Shoppable Services'!$D$4=$B81,1,0)*IF('Shoppable Services'!$C$4=$A81,1,0)*IF('Shoppable Services'!$B$4=AN$52,AN30,0)</f>
        <v>0</v>
      </c>
      <c r="AO81" s="4">
        <f>IF('Shoppable Services'!$F$4=$D81,1,0)*IF('Shoppable Services'!$E$4=$C81,1,0)*IF('Shoppable Services'!$D$4=$B81,1,0)*IF('Shoppable Services'!$C$4=$A81,1,0)*IF('Shoppable Services'!$B$4=AO$52,AO30,0)</f>
        <v>0</v>
      </c>
      <c r="AP81" s="4">
        <f>IF('Shoppable Services'!$F$4=$D81,1,0)*IF('Shoppable Services'!$E$4=$C81,1,0)*IF('Shoppable Services'!$D$4=$B81,1,0)*IF('Shoppable Services'!$C$4=$A81,1,0)*IF('Shoppable Services'!$B$4=AP$52,AP30,0)</f>
        <v>0</v>
      </c>
    </row>
    <row r="82" spans="1:42">
      <c r="A82" t="s">
        <v>23</v>
      </c>
      <c r="B82" t="s">
        <v>26</v>
      </c>
      <c r="C82" t="s">
        <v>32</v>
      </c>
      <c r="D82" t="s">
        <v>70</v>
      </c>
      <c r="E82" s="4">
        <f>IF('Shoppable Services'!$F$4=$D82,1,0)*IF('Shoppable Services'!$E$4=$C82,1,0)*IF('Shoppable Services'!$D$4=$B82,1,0)*IF('Shoppable Services'!$C$4=$A82,1,0)*$E31</f>
        <v>0</v>
      </c>
      <c r="F82" s="4">
        <f>IF('Shoppable Services'!$F$4=$D82,1,0)*IF('Shoppable Services'!$E$4=$C82,1,0)*IF('Shoppable Services'!$D$4=$B82,1,0)*IF('Shoppable Services'!$C$4=$A82,1,0)*$F31</f>
        <v>0</v>
      </c>
      <c r="G82" s="4">
        <f>IF('Shoppable Services'!$F$4=$D82,1,0)*IF('Shoppable Services'!$E$4=$C82,1,0)*IF('Shoppable Services'!$D$4=$B82,1,0)*IF('Shoppable Services'!$C$4=$A82,1,0)*$G31</f>
        <v>0</v>
      </c>
      <c r="H82" s="4">
        <f>IF('Shoppable Services'!$F$4=$D82,1,0)*IF('Shoppable Services'!$E$4=$C82,1,0)*IF('Shoppable Services'!$D$4=$B82,1,0)*IF('Shoppable Services'!$C$4=$A82,1,0)*$H31</f>
        <v>0</v>
      </c>
      <c r="I82" s="4">
        <f>IF('Shoppable Services'!$F$4=$D82,1,0)*IF('Shoppable Services'!$E$4=$C82,1,0)*IF('Shoppable Services'!$D$4=$B82,1,0)*IF('Shoppable Services'!$C$4=$A82,1,0)*$I31</f>
        <v>0</v>
      </c>
      <c r="J82" s="4">
        <f>IF('Shoppable Services'!$F$4=$D82,1,0)*IF('Shoppable Services'!$E$4=$C82,1,0)*IF('Shoppable Services'!$D$4=$B82,1,0)*IF('Shoppable Services'!$C$4=$A82,1,0)*IF('Shoppable Services'!$B$4=J$52,J31,0)</f>
        <v>0</v>
      </c>
      <c r="K82" s="4">
        <f>IF('Shoppable Services'!$F$4=$D82,1,0)*IF('Shoppable Services'!$E$4=$C82,1,0)*IF('Shoppable Services'!$D$4=$B82,1,0)*IF('Shoppable Services'!$C$4=$A82,1,0)*IF('Shoppable Services'!$B$4=K$52,K31,0)</f>
        <v>0</v>
      </c>
      <c r="L82" s="4">
        <f>IF('Shoppable Services'!$F$4=$D82,1,0)*IF('Shoppable Services'!$E$4=$C82,1,0)*IF('Shoppable Services'!$D$4=$B82,1,0)*IF('Shoppable Services'!$C$4=$A82,1,0)*IF('Shoppable Services'!$B$4=L$52,L31,0)</f>
        <v>0</v>
      </c>
      <c r="M82" s="4">
        <f>IF('Shoppable Services'!$F$4=$D82,1,0)*IF('Shoppable Services'!$E$4=$C82,1,0)*IF('Shoppable Services'!$D$4=$B82,1,0)*IF('Shoppable Services'!$C$4=$A82,1,0)*IF('Shoppable Services'!$B$4=M$52,M31,0)</f>
        <v>0</v>
      </c>
      <c r="N82" s="4">
        <f>IF('Shoppable Services'!$F$4=$D82,1,0)*IF('Shoppable Services'!$E$4=$C82,1,0)*IF('Shoppable Services'!$D$4=$B82,1,0)*IF('Shoppable Services'!$C$4=$A82,1,0)*IF('Shoppable Services'!$B$4=N$52,N31,0)</f>
        <v>0</v>
      </c>
      <c r="O82" s="4">
        <f>IF('Shoppable Services'!$F$4=$D82,1,0)*IF('Shoppable Services'!$E$4=$C82,1,0)*IF('Shoppable Services'!$D$4=$B82,1,0)*IF('Shoppable Services'!$C$4=$A82,1,0)*IF('Shoppable Services'!$B$4=O$52,O31,0)</f>
        <v>0</v>
      </c>
      <c r="P82" s="4">
        <f>IF('Shoppable Services'!$F$4=$D82,1,0)*IF('Shoppable Services'!$E$4=$C82,1,0)*IF('Shoppable Services'!$D$4=$B82,1,0)*IF('Shoppable Services'!$C$4=$A82,1,0)*IF('Shoppable Services'!$B$4=P$52,P31,0)</f>
        <v>0</v>
      </c>
      <c r="Q82" s="4">
        <f>IF('Shoppable Services'!$F$4=$D82,1,0)*IF('Shoppable Services'!$E$4=$C82,1,0)*IF('Shoppable Services'!$D$4=$B82,1,0)*IF('Shoppable Services'!$C$4=$A82,1,0)*IF('Shoppable Services'!$B$4=Q$52,Q31,0)</f>
        <v>0</v>
      </c>
      <c r="R82" s="4">
        <f>IF('Shoppable Services'!$F$4=$D82,1,0)*IF('Shoppable Services'!$E$4=$C82,1,0)*IF('Shoppable Services'!$D$4=$B82,1,0)*IF('Shoppable Services'!$C$4=$A82,1,0)*IF('Shoppable Services'!$B$4=R$52,R31,0)</f>
        <v>0</v>
      </c>
      <c r="S82" s="4">
        <f>IF('Shoppable Services'!$F$4=$D82,1,0)*IF('Shoppable Services'!$E$4=$C82,1,0)*IF('Shoppable Services'!$D$4=$B82,1,0)*IF('Shoppable Services'!$C$4=$A82,1,0)*IF('Shoppable Services'!$B$4=S$52,S31,0)</f>
        <v>0</v>
      </c>
      <c r="T82" s="4">
        <f>IF('Shoppable Services'!$F$4=$D82,1,0)*IF('Shoppable Services'!$E$4=$C82,1,0)*IF('Shoppable Services'!$D$4=$B82,1,0)*IF('Shoppable Services'!$C$4=$A82,1,0)*IF('Shoppable Services'!$B$4=T$52,T31,0)</f>
        <v>0</v>
      </c>
      <c r="U82" s="4">
        <f>IF('Shoppable Services'!$F$4=$D82,1,0)*IF('Shoppable Services'!$E$4=$C82,1,0)*IF('Shoppable Services'!$D$4=$B82,1,0)*IF('Shoppable Services'!$C$4=$A82,1,0)*IF('Shoppable Services'!$B$4=U$52,U31,0)</f>
        <v>0</v>
      </c>
      <c r="V82" s="4">
        <f>IF('Shoppable Services'!$F$4=$D82,1,0)*IF('Shoppable Services'!$E$4=$C82,1,0)*IF('Shoppable Services'!$D$4=$B82,1,0)*IF('Shoppable Services'!$C$4=$A82,1,0)*IF('Shoppable Services'!$B$4=V$52,V31,0)</f>
        <v>0</v>
      </c>
      <c r="W82" s="4">
        <f>IF('Shoppable Services'!$F$4=$D82,1,0)*IF('Shoppable Services'!$E$4=$C82,1,0)*IF('Shoppable Services'!$D$4=$B82,1,0)*IF('Shoppable Services'!$C$4=$A82,1,0)*IF('Shoppable Services'!$B$4=W$52,W31,0)</f>
        <v>0</v>
      </c>
      <c r="X82" s="4">
        <f>IF('Shoppable Services'!$F$4=$D82,1,0)*IF('Shoppable Services'!$E$4=$C82,1,0)*IF('Shoppable Services'!$D$4=$B82,1,0)*IF('Shoppable Services'!$C$4=$A82,1,0)*IF('Shoppable Services'!$B$4=X$52,X31,0)</f>
        <v>0</v>
      </c>
      <c r="Y82" s="4">
        <f>IF('Shoppable Services'!$F$4=$D82,1,0)*IF('Shoppable Services'!$E$4=$C82,1,0)*IF('Shoppable Services'!$D$4=$B82,1,0)*IF('Shoppable Services'!$C$4=$A82,1,0)*IF('Shoppable Services'!$B$4=Y$52,Y31,0)</f>
        <v>0</v>
      </c>
      <c r="Z82" s="4">
        <f>IF('Shoppable Services'!$F$4=$D82,1,0)*IF('Shoppable Services'!$E$4=$C82,1,0)*IF('Shoppable Services'!$D$4=$B82,1,0)*IF('Shoppable Services'!$C$4=$A82,1,0)*IF('Shoppable Services'!$B$4=Z$52,Z31,0)</f>
        <v>0</v>
      </c>
      <c r="AA82" s="4">
        <f>IF('Shoppable Services'!$F$4=$D82,1,0)*IF('Shoppable Services'!$E$4=$C82,1,0)*IF('Shoppable Services'!$D$4=$B82,1,0)*IF('Shoppable Services'!$C$4=$A82,1,0)*IF('Shoppable Services'!$B$4=AA$52,AA31,0)</f>
        <v>0</v>
      </c>
      <c r="AB82" s="4">
        <f>IF('Shoppable Services'!$F$4=$D82,1,0)*IF('Shoppable Services'!$E$4=$C82,1,0)*IF('Shoppable Services'!$D$4=$B82,1,0)*IF('Shoppable Services'!$C$4=$A82,1,0)*IF('Shoppable Services'!$B$4=AB$52,AB31,0)</f>
        <v>0</v>
      </c>
      <c r="AC82" s="4">
        <f>IF('Shoppable Services'!$F$4=$D82,1,0)*IF('Shoppable Services'!$E$4=$C82,1,0)*IF('Shoppable Services'!$D$4=$B82,1,0)*IF('Shoppable Services'!$C$4=$A82,1,0)*IF('Shoppable Services'!$B$4=AC$52,AC31,0)</f>
        <v>0</v>
      </c>
      <c r="AD82" s="4">
        <f>IF('Shoppable Services'!$F$4=$D82,1,0)*IF('Shoppable Services'!$E$4=$C82,1,0)*IF('Shoppable Services'!$D$4=$B82,1,0)*IF('Shoppable Services'!$C$4=$A82,1,0)*IF('Shoppable Services'!$B$4=AD$52,AD31,0)</f>
        <v>0</v>
      </c>
      <c r="AE82" s="4">
        <f>IF('Shoppable Services'!$F$4=$D82,1,0)*IF('Shoppable Services'!$E$4=$C82,1,0)*IF('Shoppable Services'!$D$4=$B82,1,0)*IF('Shoppable Services'!$C$4=$A82,1,0)*IF('Shoppable Services'!$B$4=AE$52,AE31,0)</f>
        <v>0</v>
      </c>
      <c r="AF82" s="4">
        <f>IF('Shoppable Services'!$F$4=$D82,1,0)*IF('Shoppable Services'!$E$4=$C82,1,0)*IF('Shoppable Services'!$D$4=$B82,1,0)*IF('Shoppable Services'!$C$4=$A82,1,0)*IF('Shoppable Services'!$B$4=AF$52,AF31,0)</f>
        <v>0</v>
      </c>
      <c r="AG82" s="4">
        <f>IF('Shoppable Services'!$F$4=$D82,1,0)*IF('Shoppable Services'!$E$4=$C82,1,0)*IF('Shoppable Services'!$D$4=$B82,1,0)*IF('Shoppable Services'!$C$4=$A82,1,0)*IF('Shoppable Services'!$B$4=AG$52,AG31,0)</f>
        <v>0</v>
      </c>
      <c r="AH82" s="4">
        <f>IF('Shoppable Services'!$F$4=$D82,1,0)*IF('Shoppable Services'!$E$4=$C82,1,0)*IF('Shoppable Services'!$D$4=$B82,1,0)*IF('Shoppable Services'!$C$4=$A82,1,0)*IF('Shoppable Services'!$B$4=AH$52,AH31,0)</f>
        <v>0</v>
      </c>
      <c r="AI82" s="4">
        <f>IF('Shoppable Services'!$F$4=$D82,1,0)*IF('Shoppable Services'!$E$4=$C82,1,0)*IF('Shoppable Services'!$D$4=$B82,1,0)*IF('Shoppable Services'!$C$4=$A82,1,0)*IF('Shoppable Services'!$B$4=AI$52,AI31,0)</f>
        <v>0</v>
      </c>
      <c r="AJ82" s="4">
        <f>IF('Shoppable Services'!$F$4=$D82,1,0)*IF('Shoppable Services'!$E$4=$C82,1,0)*IF('Shoppable Services'!$D$4=$B82,1,0)*IF('Shoppable Services'!$C$4=$A82,1,0)*IF('Shoppable Services'!$B$4=AJ$52,AJ31,0)</f>
        <v>0</v>
      </c>
      <c r="AK82" s="4">
        <f>IF('Shoppable Services'!$F$4=$D82,1,0)*IF('Shoppable Services'!$E$4=$C82,1,0)*IF('Shoppable Services'!$D$4=$B82,1,0)*IF('Shoppable Services'!$C$4=$A82,1,0)*IF('Shoppable Services'!$B$4=AK$52,AK31,0)</f>
        <v>0</v>
      </c>
      <c r="AL82" s="4">
        <f>IF('Shoppable Services'!$F$4=$D82,1,0)*IF('Shoppable Services'!$E$4=$C82,1,0)*IF('Shoppable Services'!$D$4=$B82,1,0)*IF('Shoppable Services'!$C$4=$A82,1,0)*IF('Shoppable Services'!$B$4=AL$52,AL31,0)</f>
        <v>0</v>
      </c>
      <c r="AM82" s="4">
        <f>IF('Shoppable Services'!$F$4=$D82,1,0)*IF('Shoppable Services'!$E$4=$C82,1,0)*IF('Shoppable Services'!$D$4=$B82,1,0)*IF('Shoppable Services'!$C$4=$A82,1,0)*IF('Shoppable Services'!$B$4=AM$52,AM31,0)</f>
        <v>0</v>
      </c>
      <c r="AN82" s="4">
        <f>IF('Shoppable Services'!$F$4=$D82,1,0)*IF('Shoppable Services'!$E$4=$C82,1,0)*IF('Shoppable Services'!$D$4=$B82,1,0)*IF('Shoppable Services'!$C$4=$A82,1,0)*IF('Shoppable Services'!$B$4=AN$52,AN31,0)</f>
        <v>0</v>
      </c>
      <c r="AO82" s="4">
        <f>IF('Shoppable Services'!$F$4=$D82,1,0)*IF('Shoppable Services'!$E$4=$C82,1,0)*IF('Shoppable Services'!$D$4=$B82,1,0)*IF('Shoppable Services'!$C$4=$A82,1,0)*IF('Shoppable Services'!$B$4=AO$52,AO31,0)</f>
        <v>0</v>
      </c>
      <c r="AP82" s="4">
        <f>IF('Shoppable Services'!$F$4=$D82,1,0)*IF('Shoppable Services'!$E$4=$C82,1,0)*IF('Shoppable Services'!$D$4=$B82,1,0)*IF('Shoppable Services'!$C$4=$A82,1,0)*IF('Shoppable Services'!$B$4=AP$52,AP31,0)</f>
        <v>0</v>
      </c>
    </row>
    <row r="83" spans="1:42">
      <c r="A83" t="s">
        <v>72</v>
      </c>
      <c r="B83" t="s">
        <v>73</v>
      </c>
      <c r="C83" t="s">
        <v>32</v>
      </c>
      <c r="D83" t="s">
        <v>8</v>
      </c>
      <c r="E83" s="4">
        <f>IF('Shoppable Services'!$F$4=$D83,1,0)*IF('Shoppable Services'!$E$4=$C83,1,0)*IF('Shoppable Services'!$D$4=$B83,1,0)*IF('Shoppable Services'!$C$4=$A83,1,0)*$E32</f>
        <v>0</v>
      </c>
      <c r="F83" s="4">
        <f>IF('Shoppable Services'!$F$4=$D83,1,0)*IF('Shoppable Services'!$E$4=$C83,1,0)*IF('Shoppable Services'!$D$4=$B83,1,0)*IF('Shoppable Services'!$C$4=$A83,1,0)*$F32</f>
        <v>0</v>
      </c>
      <c r="G83" s="4">
        <f>IF('Shoppable Services'!$F$4=$D83,1,0)*IF('Shoppable Services'!$E$4=$C83,1,0)*IF('Shoppable Services'!$D$4=$B83,1,0)*IF('Shoppable Services'!$C$4=$A83,1,0)*$G32</f>
        <v>0</v>
      </c>
      <c r="H83" s="4">
        <f>IF('Shoppable Services'!$F$4=$D83,1,0)*IF('Shoppable Services'!$E$4=$C83,1,0)*IF('Shoppable Services'!$D$4=$B83,1,0)*IF('Shoppable Services'!$C$4=$A83,1,0)*$H32</f>
        <v>0</v>
      </c>
      <c r="I83" s="4">
        <f>IF('Shoppable Services'!$F$4=$D83,1,0)*IF('Shoppable Services'!$E$4=$C83,1,0)*IF('Shoppable Services'!$D$4=$B83,1,0)*IF('Shoppable Services'!$C$4=$A83,1,0)*$I32</f>
        <v>0</v>
      </c>
      <c r="J83" s="4">
        <f>IF('Shoppable Services'!$F$4=$D83,1,0)*IF('Shoppable Services'!$E$4=$C83,1,0)*IF('Shoppable Services'!$D$4=$B83,1,0)*IF('Shoppable Services'!$C$4=$A83,1,0)*IF('Shoppable Services'!$B$4=J$52,J32,0)</f>
        <v>0</v>
      </c>
      <c r="K83" s="4">
        <f>IF('Shoppable Services'!$F$4=$D83,1,0)*IF('Shoppable Services'!$E$4=$C83,1,0)*IF('Shoppable Services'!$D$4=$B83,1,0)*IF('Shoppable Services'!$C$4=$A83,1,0)*IF('Shoppable Services'!$B$4=K$52,K32,0)</f>
        <v>0</v>
      </c>
      <c r="L83" s="4">
        <f>IF('Shoppable Services'!$F$4=$D83,1,0)*IF('Shoppable Services'!$E$4=$C83,1,0)*IF('Shoppable Services'!$D$4=$B83,1,0)*IF('Shoppable Services'!$C$4=$A83,1,0)*IF('Shoppable Services'!$B$4=L$52,L32,0)</f>
        <v>0</v>
      </c>
      <c r="M83" s="4">
        <f>IF('Shoppable Services'!$F$4=$D83,1,0)*IF('Shoppable Services'!$E$4=$C83,1,0)*IF('Shoppable Services'!$D$4=$B83,1,0)*IF('Shoppable Services'!$C$4=$A83,1,0)*IF('Shoppable Services'!$B$4=M$52,M32,0)</f>
        <v>0</v>
      </c>
      <c r="N83" s="4">
        <f>IF('Shoppable Services'!$F$4=$D83,1,0)*IF('Shoppable Services'!$E$4=$C83,1,0)*IF('Shoppable Services'!$D$4=$B83,1,0)*IF('Shoppable Services'!$C$4=$A83,1,0)*IF('Shoppable Services'!$B$4=N$52,N32,0)</f>
        <v>0</v>
      </c>
      <c r="O83" s="4">
        <f>IF('Shoppable Services'!$F$4=$D83,1,0)*IF('Shoppable Services'!$E$4=$C83,1,0)*IF('Shoppable Services'!$D$4=$B83,1,0)*IF('Shoppable Services'!$C$4=$A83,1,0)*IF('Shoppable Services'!$B$4=O$52,O32,0)</f>
        <v>0</v>
      </c>
      <c r="P83" s="4">
        <f>IF('Shoppable Services'!$F$4=$D83,1,0)*IF('Shoppable Services'!$E$4=$C83,1,0)*IF('Shoppable Services'!$D$4=$B83,1,0)*IF('Shoppable Services'!$C$4=$A83,1,0)*IF('Shoppable Services'!$B$4=P$52,P32,0)</f>
        <v>0</v>
      </c>
      <c r="Q83" s="4">
        <f>IF('Shoppable Services'!$F$4=$D83,1,0)*IF('Shoppable Services'!$E$4=$C83,1,0)*IF('Shoppable Services'!$D$4=$B83,1,0)*IF('Shoppable Services'!$C$4=$A83,1,0)*IF('Shoppable Services'!$B$4=Q$52,Q32,0)</f>
        <v>0</v>
      </c>
      <c r="R83" s="4">
        <f>IF('Shoppable Services'!$F$4=$D83,1,0)*IF('Shoppable Services'!$E$4=$C83,1,0)*IF('Shoppable Services'!$D$4=$B83,1,0)*IF('Shoppable Services'!$C$4=$A83,1,0)*IF('Shoppable Services'!$B$4=R$52,R32,0)</f>
        <v>0</v>
      </c>
      <c r="S83" s="4">
        <f>IF('Shoppable Services'!$F$4=$D83,1,0)*IF('Shoppable Services'!$E$4=$C83,1,0)*IF('Shoppable Services'!$D$4=$B83,1,0)*IF('Shoppable Services'!$C$4=$A83,1,0)*IF('Shoppable Services'!$B$4=S$52,S32,0)</f>
        <v>0</v>
      </c>
      <c r="T83" s="4">
        <f>IF('Shoppable Services'!$F$4=$D83,1,0)*IF('Shoppable Services'!$E$4=$C83,1,0)*IF('Shoppable Services'!$D$4=$B83,1,0)*IF('Shoppable Services'!$C$4=$A83,1,0)*IF('Shoppable Services'!$B$4=T$52,T32,0)</f>
        <v>0</v>
      </c>
      <c r="U83" s="4">
        <f>IF('Shoppable Services'!$F$4=$D83,1,0)*IF('Shoppable Services'!$E$4=$C83,1,0)*IF('Shoppable Services'!$D$4=$B83,1,0)*IF('Shoppable Services'!$C$4=$A83,1,0)*IF('Shoppable Services'!$B$4=U$52,U32,0)</f>
        <v>0</v>
      </c>
      <c r="V83" s="4">
        <f>IF('Shoppable Services'!$F$4=$D83,1,0)*IF('Shoppable Services'!$E$4=$C83,1,0)*IF('Shoppable Services'!$D$4=$B83,1,0)*IF('Shoppable Services'!$C$4=$A83,1,0)*IF('Shoppable Services'!$B$4=V$52,V32,0)</f>
        <v>0</v>
      </c>
      <c r="W83" s="4">
        <f>IF('Shoppable Services'!$F$4=$D83,1,0)*IF('Shoppable Services'!$E$4=$C83,1,0)*IF('Shoppable Services'!$D$4=$B83,1,0)*IF('Shoppable Services'!$C$4=$A83,1,0)*IF('Shoppable Services'!$B$4=W$52,W32,0)</f>
        <v>0</v>
      </c>
      <c r="X83" s="4">
        <f>IF('Shoppable Services'!$F$4=$D83,1,0)*IF('Shoppable Services'!$E$4=$C83,1,0)*IF('Shoppable Services'!$D$4=$B83,1,0)*IF('Shoppable Services'!$C$4=$A83,1,0)*IF('Shoppable Services'!$B$4=X$52,X32,0)</f>
        <v>0</v>
      </c>
      <c r="Y83" s="4">
        <f>IF('Shoppable Services'!$F$4=$D83,1,0)*IF('Shoppable Services'!$E$4=$C83,1,0)*IF('Shoppable Services'!$D$4=$B83,1,0)*IF('Shoppable Services'!$C$4=$A83,1,0)*IF('Shoppable Services'!$B$4=Y$52,Y32,0)</f>
        <v>0</v>
      </c>
      <c r="Z83" s="4">
        <f>IF('Shoppable Services'!$F$4=$D83,1,0)*IF('Shoppable Services'!$E$4=$C83,1,0)*IF('Shoppable Services'!$D$4=$B83,1,0)*IF('Shoppable Services'!$C$4=$A83,1,0)*IF('Shoppable Services'!$B$4=Z$52,Z32,0)</f>
        <v>0</v>
      </c>
      <c r="AA83" s="4">
        <f>IF('Shoppable Services'!$F$4=$D83,1,0)*IF('Shoppable Services'!$E$4=$C83,1,0)*IF('Shoppable Services'!$D$4=$B83,1,0)*IF('Shoppable Services'!$C$4=$A83,1,0)*IF('Shoppable Services'!$B$4=AA$52,AA32,0)</f>
        <v>0</v>
      </c>
      <c r="AB83" s="4">
        <f>IF('Shoppable Services'!$F$4=$D83,1,0)*IF('Shoppable Services'!$E$4=$C83,1,0)*IF('Shoppable Services'!$D$4=$B83,1,0)*IF('Shoppable Services'!$C$4=$A83,1,0)*IF('Shoppable Services'!$B$4=AB$52,AB32,0)</f>
        <v>0</v>
      </c>
      <c r="AC83" s="4">
        <f>IF('Shoppable Services'!$F$4=$D83,1,0)*IF('Shoppable Services'!$E$4=$C83,1,0)*IF('Shoppable Services'!$D$4=$B83,1,0)*IF('Shoppable Services'!$C$4=$A83,1,0)*IF('Shoppable Services'!$B$4=AC$52,AC32,0)</f>
        <v>0</v>
      </c>
      <c r="AD83" s="4">
        <f>IF('Shoppable Services'!$F$4=$D83,1,0)*IF('Shoppable Services'!$E$4=$C83,1,0)*IF('Shoppable Services'!$D$4=$B83,1,0)*IF('Shoppable Services'!$C$4=$A83,1,0)*IF('Shoppable Services'!$B$4=AD$52,AD32,0)</f>
        <v>0</v>
      </c>
      <c r="AE83" s="4">
        <f>IF('Shoppable Services'!$F$4=$D83,1,0)*IF('Shoppable Services'!$E$4=$C83,1,0)*IF('Shoppable Services'!$D$4=$B83,1,0)*IF('Shoppable Services'!$C$4=$A83,1,0)*IF('Shoppable Services'!$B$4=AE$52,AE32,0)</f>
        <v>0</v>
      </c>
      <c r="AF83" s="4">
        <f>IF('Shoppable Services'!$F$4=$D83,1,0)*IF('Shoppable Services'!$E$4=$C83,1,0)*IF('Shoppable Services'!$D$4=$B83,1,0)*IF('Shoppable Services'!$C$4=$A83,1,0)*IF('Shoppable Services'!$B$4=AF$52,AF32,0)</f>
        <v>0</v>
      </c>
      <c r="AG83" s="4">
        <f>IF('Shoppable Services'!$F$4=$D83,1,0)*IF('Shoppable Services'!$E$4=$C83,1,0)*IF('Shoppable Services'!$D$4=$B83,1,0)*IF('Shoppable Services'!$C$4=$A83,1,0)*IF('Shoppable Services'!$B$4=AG$52,AG32,0)</f>
        <v>0</v>
      </c>
      <c r="AH83" s="4">
        <f>IF('Shoppable Services'!$F$4=$D83,1,0)*IF('Shoppable Services'!$E$4=$C83,1,0)*IF('Shoppable Services'!$D$4=$B83,1,0)*IF('Shoppable Services'!$C$4=$A83,1,0)*IF('Shoppable Services'!$B$4=AH$52,AH32,0)</f>
        <v>0</v>
      </c>
      <c r="AI83" s="4">
        <f>IF('Shoppable Services'!$F$4=$D83,1,0)*IF('Shoppable Services'!$E$4=$C83,1,0)*IF('Shoppable Services'!$D$4=$B83,1,0)*IF('Shoppable Services'!$C$4=$A83,1,0)*IF('Shoppable Services'!$B$4=AI$52,AI32,0)</f>
        <v>0</v>
      </c>
      <c r="AJ83" s="4">
        <f>IF('Shoppable Services'!$F$4=$D83,1,0)*IF('Shoppable Services'!$E$4=$C83,1,0)*IF('Shoppable Services'!$D$4=$B83,1,0)*IF('Shoppable Services'!$C$4=$A83,1,0)*IF('Shoppable Services'!$B$4=AJ$52,AJ32,0)</f>
        <v>0</v>
      </c>
      <c r="AK83" s="4">
        <f>IF('Shoppable Services'!$F$4=$D83,1,0)*IF('Shoppable Services'!$E$4=$C83,1,0)*IF('Shoppable Services'!$D$4=$B83,1,0)*IF('Shoppable Services'!$C$4=$A83,1,0)*IF('Shoppable Services'!$B$4=AK$52,AK32,0)</f>
        <v>0</v>
      </c>
      <c r="AL83" s="4">
        <f>IF('Shoppable Services'!$F$4=$D83,1,0)*IF('Shoppable Services'!$E$4=$C83,1,0)*IF('Shoppable Services'!$D$4=$B83,1,0)*IF('Shoppable Services'!$C$4=$A83,1,0)*IF('Shoppable Services'!$B$4=AL$52,AL32,0)</f>
        <v>0</v>
      </c>
      <c r="AM83" s="4">
        <f>IF('Shoppable Services'!$F$4=$D83,1,0)*IF('Shoppable Services'!$E$4=$C83,1,0)*IF('Shoppable Services'!$D$4=$B83,1,0)*IF('Shoppable Services'!$C$4=$A83,1,0)*IF('Shoppable Services'!$B$4=AM$52,AM32,0)</f>
        <v>0</v>
      </c>
      <c r="AN83" s="4">
        <f>IF('Shoppable Services'!$F$4=$D83,1,0)*IF('Shoppable Services'!$E$4=$C83,1,0)*IF('Shoppable Services'!$D$4=$B83,1,0)*IF('Shoppable Services'!$C$4=$A83,1,0)*IF('Shoppable Services'!$B$4=AN$52,AN32,0)</f>
        <v>0</v>
      </c>
      <c r="AO83" s="4">
        <f>IF('Shoppable Services'!$F$4=$D83,1,0)*IF('Shoppable Services'!$E$4=$C83,1,0)*IF('Shoppable Services'!$D$4=$B83,1,0)*IF('Shoppable Services'!$C$4=$A83,1,0)*IF('Shoppable Services'!$B$4=AO$52,AO32,0)</f>
        <v>0</v>
      </c>
      <c r="AP83" s="4">
        <f>IF('Shoppable Services'!$F$4=$D83,1,0)*IF('Shoppable Services'!$E$4=$C83,1,0)*IF('Shoppable Services'!$D$4=$B83,1,0)*IF('Shoppable Services'!$C$4=$A83,1,0)*IF('Shoppable Services'!$B$4=AP$52,AP32,0)</f>
        <v>0</v>
      </c>
    </row>
    <row r="84" spans="1:42">
      <c r="A84" t="s">
        <v>72</v>
      </c>
      <c r="B84" t="s">
        <v>74</v>
      </c>
      <c r="C84" t="s">
        <v>32</v>
      </c>
      <c r="D84" t="s">
        <v>8</v>
      </c>
      <c r="E84" s="4">
        <f>IF('Shoppable Services'!$F$4=$D84,1,0)*IF('Shoppable Services'!$E$4=$C84,1,0)*IF('Shoppable Services'!$D$4=$B84,1,0)*IF('Shoppable Services'!$C$4=$A84,1,0)*$E33</f>
        <v>0</v>
      </c>
      <c r="F84" s="4">
        <f>IF('Shoppable Services'!$F$4=$D84,1,0)*IF('Shoppable Services'!$E$4=$C84,1,0)*IF('Shoppable Services'!$D$4=$B84,1,0)*IF('Shoppable Services'!$C$4=$A84,1,0)*$F33</f>
        <v>0</v>
      </c>
      <c r="G84" s="4">
        <f>IF('Shoppable Services'!$F$4=$D84,1,0)*IF('Shoppable Services'!$E$4=$C84,1,0)*IF('Shoppable Services'!$D$4=$B84,1,0)*IF('Shoppable Services'!$C$4=$A84,1,0)*$G33</f>
        <v>0</v>
      </c>
      <c r="H84" s="4">
        <f>IF('Shoppable Services'!$F$4=$D84,1,0)*IF('Shoppable Services'!$E$4=$C84,1,0)*IF('Shoppable Services'!$D$4=$B84,1,0)*IF('Shoppable Services'!$C$4=$A84,1,0)*$H33</f>
        <v>0</v>
      </c>
      <c r="I84" s="4">
        <f>IF('Shoppable Services'!$F$4=$D84,1,0)*IF('Shoppable Services'!$E$4=$C84,1,0)*IF('Shoppable Services'!$D$4=$B84,1,0)*IF('Shoppable Services'!$C$4=$A84,1,0)*$I33</f>
        <v>0</v>
      </c>
      <c r="J84" s="4">
        <f>IF('Shoppable Services'!$F$4=$D84,1,0)*IF('Shoppable Services'!$E$4=$C84,1,0)*IF('Shoppable Services'!$D$4=$B84,1,0)*IF('Shoppable Services'!$C$4=$A84,1,0)*IF('Shoppable Services'!$B$4=J$52,J33,0)</f>
        <v>0</v>
      </c>
      <c r="K84" s="4">
        <f>IF('Shoppable Services'!$F$4=$D84,1,0)*IF('Shoppable Services'!$E$4=$C84,1,0)*IF('Shoppable Services'!$D$4=$B84,1,0)*IF('Shoppable Services'!$C$4=$A84,1,0)*IF('Shoppable Services'!$B$4=K$52,K33,0)</f>
        <v>0</v>
      </c>
      <c r="L84" s="4">
        <f>IF('Shoppable Services'!$F$4=$D84,1,0)*IF('Shoppable Services'!$E$4=$C84,1,0)*IF('Shoppable Services'!$D$4=$B84,1,0)*IF('Shoppable Services'!$C$4=$A84,1,0)*IF('Shoppable Services'!$B$4=L$52,L33,0)</f>
        <v>0</v>
      </c>
      <c r="M84" s="4">
        <f>IF('Shoppable Services'!$F$4=$D84,1,0)*IF('Shoppable Services'!$E$4=$C84,1,0)*IF('Shoppable Services'!$D$4=$B84,1,0)*IF('Shoppable Services'!$C$4=$A84,1,0)*IF('Shoppable Services'!$B$4=M$52,M33,0)</f>
        <v>0</v>
      </c>
      <c r="N84" s="4">
        <f>IF('Shoppable Services'!$F$4=$D84,1,0)*IF('Shoppable Services'!$E$4=$C84,1,0)*IF('Shoppable Services'!$D$4=$B84,1,0)*IF('Shoppable Services'!$C$4=$A84,1,0)*IF('Shoppable Services'!$B$4=N$52,N33,0)</f>
        <v>0</v>
      </c>
      <c r="O84" s="4">
        <f>IF('Shoppable Services'!$F$4=$D84,1,0)*IF('Shoppable Services'!$E$4=$C84,1,0)*IF('Shoppable Services'!$D$4=$B84,1,0)*IF('Shoppable Services'!$C$4=$A84,1,0)*IF('Shoppable Services'!$B$4=O$52,O33,0)</f>
        <v>0</v>
      </c>
      <c r="P84" s="4">
        <f>IF('Shoppable Services'!$F$4=$D84,1,0)*IF('Shoppable Services'!$E$4=$C84,1,0)*IF('Shoppable Services'!$D$4=$B84,1,0)*IF('Shoppable Services'!$C$4=$A84,1,0)*IF('Shoppable Services'!$B$4=P$52,P33,0)</f>
        <v>0</v>
      </c>
      <c r="Q84" s="4">
        <f>IF('Shoppable Services'!$F$4=$D84,1,0)*IF('Shoppable Services'!$E$4=$C84,1,0)*IF('Shoppable Services'!$D$4=$B84,1,0)*IF('Shoppable Services'!$C$4=$A84,1,0)*IF('Shoppable Services'!$B$4=Q$52,Q33,0)</f>
        <v>0</v>
      </c>
      <c r="R84" s="4">
        <f>IF('Shoppable Services'!$F$4=$D84,1,0)*IF('Shoppable Services'!$E$4=$C84,1,0)*IF('Shoppable Services'!$D$4=$B84,1,0)*IF('Shoppable Services'!$C$4=$A84,1,0)*IF('Shoppable Services'!$B$4=R$52,R33,0)</f>
        <v>0</v>
      </c>
      <c r="S84" s="4">
        <f>IF('Shoppable Services'!$F$4=$D84,1,0)*IF('Shoppable Services'!$E$4=$C84,1,0)*IF('Shoppable Services'!$D$4=$B84,1,0)*IF('Shoppable Services'!$C$4=$A84,1,0)*IF('Shoppable Services'!$B$4=S$52,S33,0)</f>
        <v>0</v>
      </c>
      <c r="T84" s="4">
        <f>IF('Shoppable Services'!$F$4=$D84,1,0)*IF('Shoppable Services'!$E$4=$C84,1,0)*IF('Shoppable Services'!$D$4=$B84,1,0)*IF('Shoppable Services'!$C$4=$A84,1,0)*IF('Shoppable Services'!$B$4=T$52,T33,0)</f>
        <v>0</v>
      </c>
      <c r="U84" s="4">
        <f>IF('Shoppable Services'!$F$4=$D84,1,0)*IF('Shoppable Services'!$E$4=$C84,1,0)*IF('Shoppable Services'!$D$4=$B84,1,0)*IF('Shoppable Services'!$C$4=$A84,1,0)*IF('Shoppable Services'!$B$4=U$52,U33,0)</f>
        <v>0</v>
      </c>
      <c r="V84" s="4">
        <f>IF('Shoppable Services'!$F$4=$D84,1,0)*IF('Shoppable Services'!$E$4=$C84,1,0)*IF('Shoppable Services'!$D$4=$B84,1,0)*IF('Shoppable Services'!$C$4=$A84,1,0)*IF('Shoppable Services'!$B$4=V$52,V33,0)</f>
        <v>0</v>
      </c>
      <c r="W84" s="4">
        <f>IF('Shoppable Services'!$F$4=$D84,1,0)*IF('Shoppable Services'!$E$4=$C84,1,0)*IF('Shoppable Services'!$D$4=$B84,1,0)*IF('Shoppable Services'!$C$4=$A84,1,0)*IF('Shoppable Services'!$B$4=W$52,W33,0)</f>
        <v>0</v>
      </c>
      <c r="X84" s="4">
        <f>IF('Shoppable Services'!$F$4=$D84,1,0)*IF('Shoppable Services'!$E$4=$C84,1,0)*IF('Shoppable Services'!$D$4=$B84,1,0)*IF('Shoppable Services'!$C$4=$A84,1,0)*IF('Shoppable Services'!$B$4=X$52,X33,0)</f>
        <v>0</v>
      </c>
      <c r="Y84" s="4">
        <f>IF('Shoppable Services'!$F$4=$D84,1,0)*IF('Shoppable Services'!$E$4=$C84,1,0)*IF('Shoppable Services'!$D$4=$B84,1,0)*IF('Shoppable Services'!$C$4=$A84,1,0)*IF('Shoppable Services'!$B$4=Y$52,Y33,0)</f>
        <v>0</v>
      </c>
      <c r="Z84" s="4">
        <f>IF('Shoppable Services'!$F$4=$D84,1,0)*IF('Shoppable Services'!$E$4=$C84,1,0)*IF('Shoppable Services'!$D$4=$B84,1,0)*IF('Shoppable Services'!$C$4=$A84,1,0)*IF('Shoppable Services'!$B$4=Z$52,Z33,0)</f>
        <v>0</v>
      </c>
      <c r="AA84" s="4">
        <f>IF('Shoppable Services'!$F$4=$D84,1,0)*IF('Shoppable Services'!$E$4=$C84,1,0)*IF('Shoppable Services'!$D$4=$B84,1,0)*IF('Shoppable Services'!$C$4=$A84,1,0)*IF('Shoppable Services'!$B$4=AA$52,AA33,0)</f>
        <v>0</v>
      </c>
      <c r="AB84" s="4">
        <f>IF('Shoppable Services'!$F$4=$D84,1,0)*IF('Shoppable Services'!$E$4=$C84,1,0)*IF('Shoppable Services'!$D$4=$B84,1,0)*IF('Shoppable Services'!$C$4=$A84,1,0)*IF('Shoppable Services'!$B$4=AB$52,AB33,0)</f>
        <v>0</v>
      </c>
      <c r="AC84" s="4">
        <f>IF('Shoppable Services'!$F$4=$D84,1,0)*IF('Shoppable Services'!$E$4=$C84,1,0)*IF('Shoppable Services'!$D$4=$B84,1,0)*IF('Shoppable Services'!$C$4=$A84,1,0)*IF('Shoppable Services'!$B$4=AC$52,AC33,0)</f>
        <v>0</v>
      </c>
      <c r="AD84" s="4">
        <f>IF('Shoppable Services'!$F$4=$D84,1,0)*IF('Shoppable Services'!$E$4=$C84,1,0)*IF('Shoppable Services'!$D$4=$B84,1,0)*IF('Shoppable Services'!$C$4=$A84,1,0)*IF('Shoppable Services'!$B$4=AD$52,AD33,0)</f>
        <v>0</v>
      </c>
      <c r="AE84" s="4">
        <f>IF('Shoppable Services'!$F$4=$D84,1,0)*IF('Shoppable Services'!$E$4=$C84,1,0)*IF('Shoppable Services'!$D$4=$B84,1,0)*IF('Shoppable Services'!$C$4=$A84,1,0)*IF('Shoppable Services'!$B$4=AE$52,AE33,0)</f>
        <v>0</v>
      </c>
      <c r="AF84" s="4">
        <f>IF('Shoppable Services'!$F$4=$D84,1,0)*IF('Shoppable Services'!$E$4=$C84,1,0)*IF('Shoppable Services'!$D$4=$B84,1,0)*IF('Shoppable Services'!$C$4=$A84,1,0)*IF('Shoppable Services'!$B$4=AF$52,AF33,0)</f>
        <v>0</v>
      </c>
      <c r="AG84" s="4">
        <f>IF('Shoppable Services'!$F$4=$D84,1,0)*IF('Shoppable Services'!$E$4=$C84,1,0)*IF('Shoppable Services'!$D$4=$B84,1,0)*IF('Shoppable Services'!$C$4=$A84,1,0)*IF('Shoppable Services'!$B$4=AG$52,AG33,0)</f>
        <v>0</v>
      </c>
      <c r="AH84" s="4">
        <f>IF('Shoppable Services'!$F$4=$D84,1,0)*IF('Shoppable Services'!$E$4=$C84,1,0)*IF('Shoppable Services'!$D$4=$B84,1,0)*IF('Shoppable Services'!$C$4=$A84,1,0)*IF('Shoppable Services'!$B$4=AH$52,AH33,0)</f>
        <v>0</v>
      </c>
      <c r="AI84" s="4">
        <f>IF('Shoppable Services'!$F$4=$D84,1,0)*IF('Shoppable Services'!$E$4=$C84,1,0)*IF('Shoppable Services'!$D$4=$B84,1,0)*IF('Shoppable Services'!$C$4=$A84,1,0)*IF('Shoppable Services'!$B$4=AI$52,AI33,0)</f>
        <v>0</v>
      </c>
      <c r="AJ84" s="4">
        <f>IF('Shoppable Services'!$F$4=$D84,1,0)*IF('Shoppable Services'!$E$4=$C84,1,0)*IF('Shoppable Services'!$D$4=$B84,1,0)*IF('Shoppable Services'!$C$4=$A84,1,0)*IF('Shoppable Services'!$B$4=AJ$52,AJ33,0)</f>
        <v>0</v>
      </c>
      <c r="AK84" s="4">
        <f>IF('Shoppable Services'!$F$4=$D84,1,0)*IF('Shoppable Services'!$E$4=$C84,1,0)*IF('Shoppable Services'!$D$4=$B84,1,0)*IF('Shoppable Services'!$C$4=$A84,1,0)*IF('Shoppable Services'!$B$4=AK$52,AK33,0)</f>
        <v>0</v>
      </c>
      <c r="AL84" s="4">
        <f>IF('Shoppable Services'!$F$4=$D84,1,0)*IF('Shoppable Services'!$E$4=$C84,1,0)*IF('Shoppable Services'!$D$4=$B84,1,0)*IF('Shoppable Services'!$C$4=$A84,1,0)*IF('Shoppable Services'!$B$4=AL$52,AL33,0)</f>
        <v>0</v>
      </c>
      <c r="AM84" s="4">
        <f>IF('Shoppable Services'!$F$4=$D84,1,0)*IF('Shoppable Services'!$E$4=$C84,1,0)*IF('Shoppable Services'!$D$4=$B84,1,0)*IF('Shoppable Services'!$C$4=$A84,1,0)*IF('Shoppable Services'!$B$4=AM$52,AM33,0)</f>
        <v>0</v>
      </c>
      <c r="AN84" s="4">
        <f>IF('Shoppable Services'!$F$4=$D84,1,0)*IF('Shoppable Services'!$E$4=$C84,1,0)*IF('Shoppable Services'!$D$4=$B84,1,0)*IF('Shoppable Services'!$C$4=$A84,1,0)*IF('Shoppable Services'!$B$4=AN$52,AN33,0)</f>
        <v>0</v>
      </c>
      <c r="AO84" s="4">
        <f>IF('Shoppable Services'!$F$4=$D84,1,0)*IF('Shoppable Services'!$E$4=$C84,1,0)*IF('Shoppable Services'!$D$4=$B84,1,0)*IF('Shoppable Services'!$C$4=$A84,1,0)*IF('Shoppable Services'!$B$4=AO$52,AO33,0)</f>
        <v>0</v>
      </c>
      <c r="AP84" s="4">
        <f>IF('Shoppable Services'!$F$4=$D84,1,0)*IF('Shoppable Services'!$E$4=$C84,1,0)*IF('Shoppable Services'!$D$4=$B84,1,0)*IF('Shoppable Services'!$C$4=$A84,1,0)*IF('Shoppable Services'!$B$4=AP$52,AP33,0)</f>
        <v>0</v>
      </c>
    </row>
    <row r="85" spans="1:42">
      <c r="E85" s="4">
        <f>COUNTIF(E53:E84,"&gt;0")</f>
        <v>1</v>
      </c>
      <c r="F85" s="4">
        <f>COUNTIF(F53:F84,"&gt;0")</f>
        <v>1</v>
      </c>
      <c r="G85" s="4">
        <f>COUNTIF(G53:G84,"&gt;0")</f>
        <v>1</v>
      </c>
      <c r="H85" s="4">
        <f>COUNTIF(H53:H84,"&gt;0")</f>
        <v>1</v>
      </c>
      <c r="I85" s="4">
        <f>COUNTIF(I53:I84,"&gt;0")</f>
        <v>1</v>
      </c>
      <c r="J85" s="4">
        <f>COUNTIF(J53:BE84,"&gt;0")</f>
        <v>1</v>
      </c>
      <c r="AO85" s="4">
        <f>IF('Shoppable Services'!$F$4=$D85,1,0)*IF('Shoppable Services'!$E$4=$C85,1,0)*IF('Shoppable Services'!$D$4=$B85,1,0)*IF('Shoppable Services'!$C$4=$A85,1,0)*IF('Shoppable Services'!$B$4=AO$52,AO34,0)</f>
        <v>0</v>
      </c>
      <c r="AP85" s="4">
        <f>IF('Shoppable Services'!$F$4=$D85,1,0)*IF('Shoppable Services'!$E$4=$C85,1,0)*IF('Shoppable Services'!$D$4=$B85,1,0)*IF('Shoppable Services'!$C$4=$A85,1,0)*IF('Shoppable Services'!$B$4=AP$52,AP34,0)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D60D81-5EFA-4E3A-86CC-1E3D972E9363}"/>
</file>

<file path=customXml/itemProps2.xml><?xml version="1.0" encoding="utf-8"?>
<ds:datastoreItem xmlns:ds="http://schemas.openxmlformats.org/officeDocument/2006/customXml" ds:itemID="{5EABBF81-5280-499A-8AA0-A7DA12FEF3E4}"/>
</file>

<file path=customXml/itemProps3.xml><?xml version="1.0" encoding="utf-8"?>
<ds:datastoreItem xmlns:ds="http://schemas.openxmlformats.org/officeDocument/2006/customXml" ds:itemID="{2A4C5380-C47F-48EA-AC1D-99890F6F50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2022-03-18T12:11:51Z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