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Y:\CMS\Shoppable Services-Completed\"/>
    </mc:Choice>
  </mc:AlternateContent>
  <bookViews>
    <workbookView xWindow="0" yWindow="0" windowWidth="19200" windowHeight="6765"/>
  </bookViews>
  <sheets>
    <sheet name="Shoppable Services" sheetId="6" r:id="rId1"/>
    <sheet name="Data" sheetId="1" state="hidden" r:id="rId2"/>
    <sheet name="Sheet1" sheetId="7" state="hidden" r:id="rId3"/>
  </sheets>
  <definedNames>
    <definedName name="Sheet1.Sheet1" localSheetId="1">Data!$A$1:$G$83</definedName>
  </definedNames>
  <calcPr calcId="162913"/>
</workbook>
</file>

<file path=xl/calcChain.xml><?xml version="1.0" encoding="utf-8"?>
<calcChain xmlns="http://schemas.openxmlformats.org/spreadsheetml/2006/main">
  <c r="E79" i="1" l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F53" i="1" l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J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53" i="1"/>
  <c r="I80" i="1" l="1"/>
  <c r="J4" i="6" s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E68" i="1" l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80" i="1" s="1"/>
  <c r="K4" i="6" s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80" i="1" s="1"/>
  <c r="I4" i="6" s="1"/>
  <c r="G53" i="1"/>
  <c r="G80" i="1" s="1"/>
  <c r="G4" i="6" s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80" i="1" s="1"/>
  <c r="L4" i="6" s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80" i="1" l="1"/>
  <c r="H4" i="6" s="1"/>
</calcChain>
</file>

<file path=xl/sharedStrings.xml><?xml version="1.0" encoding="utf-8"?>
<sst xmlns="http://schemas.openxmlformats.org/spreadsheetml/2006/main" count="328" uniqueCount="54">
  <si>
    <t>Level of Care</t>
  </si>
  <si>
    <t>Specialty</t>
  </si>
  <si>
    <t>Age</t>
  </si>
  <si>
    <t>Rate Type</t>
  </si>
  <si>
    <t>Low Rate</t>
  </si>
  <si>
    <t>High Rate</t>
  </si>
  <si>
    <t>Inpatient</t>
  </si>
  <si>
    <t>Per Diem</t>
  </si>
  <si>
    <t>Adolescent</t>
  </si>
  <si>
    <t>Per Visit</t>
  </si>
  <si>
    <t>Gross Charge</t>
  </si>
  <si>
    <t>Revenue Code</t>
  </si>
  <si>
    <t>Payer</t>
  </si>
  <si>
    <t>Payer rate</t>
  </si>
  <si>
    <t>USE DROP DOWN LIST</t>
  </si>
  <si>
    <t>Service</t>
  </si>
  <si>
    <t>Standard Charge (Gross Charge)</t>
  </si>
  <si>
    <t>Cash Price</t>
  </si>
  <si>
    <t>Billing Code</t>
  </si>
  <si>
    <t>De-Identified (low rate)</t>
  </si>
  <si>
    <t>De-Identified (high rate)</t>
  </si>
  <si>
    <t>Inpatient - Psych</t>
  </si>
  <si>
    <t>Child</t>
  </si>
  <si>
    <t>Outpatient</t>
  </si>
  <si>
    <t>IOP - Psych</t>
  </si>
  <si>
    <t>Partial Hospital - ALL</t>
  </si>
  <si>
    <t>Partial Hospital - Psych</t>
  </si>
  <si>
    <t>Date of last update: 1/01/2022</t>
  </si>
  <si>
    <t>VA CCN OPTUM Rate</t>
  </si>
  <si>
    <t>Adult</t>
  </si>
  <si>
    <t>Inpatient - Detox</t>
  </si>
  <si>
    <t>Inpatient - Other</t>
  </si>
  <si>
    <t>Inpatient - Rehab</t>
  </si>
  <si>
    <t>IOP - SUD</t>
  </si>
  <si>
    <t>Outpatient - Other</t>
  </si>
  <si>
    <t>AETNA BETTER HEALTH Rate</t>
  </si>
  <si>
    <t>AETNA PPO Rate</t>
  </si>
  <si>
    <t>AMERIHEALTH Rate</t>
  </si>
  <si>
    <t>BCBS HMO Rate</t>
  </si>
  <si>
    <t>BCBS PPO Rate</t>
  </si>
  <si>
    <t>BEACON HEALTH OPTION Rate</t>
  </si>
  <si>
    <t>BLUE CROSS PPO Rate</t>
  </si>
  <si>
    <t>CHAMP VA Rate</t>
  </si>
  <si>
    <t>CIGNA BEHAVIORAL Rate</t>
  </si>
  <si>
    <t>HEALTHY BLUE Rate</t>
  </si>
  <si>
    <t>LIFESYNCH-HUMANA Rate</t>
  </si>
  <si>
    <t>LIFESYNCH MEDICARE H Rate</t>
  </si>
  <si>
    <t>UBH MEDICARE HMO Rate</t>
  </si>
  <si>
    <t>UMR/UBH PPO Rate</t>
  </si>
  <si>
    <t>UNITED BEHAVIORAL HL Rate</t>
  </si>
  <si>
    <t>% of Medicare PPS</t>
  </si>
  <si>
    <t>Inpatient - Dual Diagnosis</t>
  </si>
  <si>
    <t>Intensive Outpatient - ALL</t>
  </si>
  <si>
    <t>Partial Hospital - SUD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</si>
</sst>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#,###,###.00"/>
    <numFmt numFmtId="165" formatCode="##,###.00"/>
    <numFmt numFmtId="166" formatCode="&quot;$&quot;#,##0"/>
    <numFmt numFmtId="167" formatCode="##,###,###,##0"/>
    <numFmt numFmtId="168" formatCode="#,###,###.000"/>
    <numFmt numFmtId="169" formatCode="#,###,###,###.00"/>
  </numFmts>
  <fonts count="6">
    <font>
      <sz val="11"/>
      <name val="Calibri"/>
    </font>
    <font>
      <b/>
      <sz val="11"/>
      <name val="Calibri"/>
      <family val="2"/>
    </font>
    <font>
      <b/>
      <sz val="11"/>
      <name val="Calibri"/>
      <family val="2"/>
    </font>
    <font>
      <b/>
      <u/>
      <sz val="11"/>
      <name val="Calibri"/>
      <family val="2"/>
    </font>
    <font>
      <sz val="11"/>
      <name val="Calibri"/>
      <family val="2"/>
    </font>
    <font>
      <b/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164" fontId="0" fillId="0" borderId="0" xfId="0" applyNumberFormat="1"/>
    <xf numFmtId="165" fontId="0" fillId="0" borderId="0" xfId="0" applyNumberFormat="1"/>
    <xf numFmtId="2" fontId="0" fillId="0" borderId="0" xfId="0" applyNumberFormat="1"/>
    <xf numFmtId="165" fontId="2" fillId="0" borderId="0" xfId="0" applyNumberFormat="1" applyFont="1"/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/>
    <xf numFmtId="164" fontId="0" fillId="0" borderId="0" xfId="0" applyNumberFormat="1" applyAlignment="1"/>
    <xf numFmtId="167" fontId="0" fillId="0" borderId="0" xfId="0" applyNumberFormat="1" applyAlignment="1"/>
    <xf numFmtId="168" fontId="0" fillId="0" borderId="0" xfId="0" applyNumberFormat="1" applyAlignment="1"/>
    <xf numFmtId="169" fontId="0" fillId="0" borderId="0" xfId="0" applyNumberFormat="1" applyAlignment="1"/>
    <xf numFmtId="0" fontId="4" fillId="0" borderId="0" xfId="0" applyFont="1" applyAlignment="1">
      <alignment horizontal="right" wrapText="1"/>
    </xf>
    <xf numFmtId="0" fontId="4" fillId="0" borderId="0" xfId="0" applyFont="1"/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showGridLines="0" tabSelected="1" workbookViewId="0">
      <selection activeCell="B61" sqref="B61"/>
    </sheetView>
  </sheetViews>
  <sheetFormatPr defaultRowHeight="15" outlineLevelRow="1"/>
  <cols>
    <col min="2" max="2" width="28" style="8" bestFit="1" customWidth="1"/>
    <col min="3" max="11" width="16.85546875" style="8" customWidth="1"/>
    <col min="12" max="12" width="12.42578125" customWidth="1"/>
  </cols>
  <sheetData>
    <row r="1" spans="1:12">
      <c r="A1" s="19" t="s">
        <v>27</v>
      </c>
    </row>
    <row r="2" spans="1:12">
      <c r="B2" s="25" t="s">
        <v>14</v>
      </c>
      <c r="C2" s="25"/>
      <c r="D2" s="25"/>
      <c r="E2" s="25"/>
      <c r="F2" s="25"/>
    </row>
    <row r="3" spans="1:12">
      <c r="B3" s="9" t="s">
        <v>12</v>
      </c>
      <c r="C3" s="9" t="s">
        <v>0</v>
      </c>
      <c r="D3" s="9" t="s">
        <v>1</v>
      </c>
      <c r="E3" s="9" t="s">
        <v>2</v>
      </c>
      <c r="F3" s="9" t="s">
        <v>3</v>
      </c>
      <c r="G3" s="9" t="s">
        <v>11</v>
      </c>
      <c r="H3" s="9" t="s">
        <v>13</v>
      </c>
      <c r="I3" s="9" t="s">
        <v>4</v>
      </c>
      <c r="J3" s="9" t="s">
        <v>5</v>
      </c>
      <c r="K3" s="9" t="s">
        <v>10</v>
      </c>
      <c r="L3" s="9" t="s">
        <v>17</v>
      </c>
    </row>
    <row r="4" spans="1:12">
      <c r="B4" s="10" t="s">
        <v>39</v>
      </c>
      <c r="C4" s="10" t="s">
        <v>6</v>
      </c>
      <c r="D4" s="10" t="s">
        <v>21</v>
      </c>
      <c r="E4" s="10" t="s">
        <v>8</v>
      </c>
      <c r="F4" s="10" t="s">
        <v>7</v>
      </c>
      <c r="G4" s="11">
        <f>IF(Data!$G$80&gt;1,"Error",MAX(Data!G53:G78))</f>
        <v>124</v>
      </c>
      <c r="H4" s="12">
        <f>IF(Data!$J$80&gt;1,"Error",IF(Data!$J$80=0,"N/A",MAX(Data!J53:BD78)))</f>
        <v>980.7</v>
      </c>
      <c r="I4" s="12">
        <f>IF(Data!$H$80&gt;1,"Error",SUM(Data!H53:H78))</f>
        <v>737.63</v>
      </c>
      <c r="J4" s="12">
        <f>IF(Data!$I$80&gt;1,"Error",SUM(Data!I53:I78))</f>
        <v>1255</v>
      </c>
      <c r="K4" s="12">
        <f>IF(Data!$E$80&gt;1,"Error",SUM(Data!E53:E78))</f>
        <v>1607</v>
      </c>
      <c r="L4" s="12">
        <f>IF(Data!$F$80&gt;1,"Error",SUM(Data!F53:F78))</f>
        <v>1607</v>
      </c>
    </row>
    <row r="7" spans="1:12" hidden="1" outlineLevel="1">
      <c r="B7" s="18" t="s">
        <v>12</v>
      </c>
      <c r="C7" s="1" t="s">
        <v>0</v>
      </c>
      <c r="D7" s="1" t="s">
        <v>1</v>
      </c>
      <c r="E7" s="1" t="s">
        <v>2</v>
      </c>
      <c r="F7" s="1" t="s">
        <v>3</v>
      </c>
    </row>
    <row r="8" spans="1:12" hidden="1" outlineLevel="1">
      <c r="B8" s="18" t="s">
        <v>35</v>
      </c>
      <c r="C8" t="s">
        <v>6</v>
      </c>
      <c r="D8" t="s">
        <v>30</v>
      </c>
      <c r="E8" t="s">
        <v>29</v>
      </c>
      <c r="F8" t="s">
        <v>50</v>
      </c>
    </row>
    <row r="9" spans="1:12" hidden="1" outlineLevel="1">
      <c r="B9" s="18" t="s">
        <v>36</v>
      </c>
      <c r="C9" t="s">
        <v>23</v>
      </c>
      <c r="D9" t="s">
        <v>51</v>
      </c>
      <c r="E9" t="s">
        <v>8</v>
      </c>
      <c r="F9" t="s">
        <v>7</v>
      </c>
    </row>
    <row r="10" spans="1:12" hidden="1" outlineLevel="1">
      <c r="B10" s="18" t="s">
        <v>37</v>
      </c>
      <c r="C10" s="13"/>
      <c r="D10" t="s">
        <v>31</v>
      </c>
      <c r="E10" t="s">
        <v>22</v>
      </c>
      <c r="F10" t="s">
        <v>9</v>
      </c>
    </row>
    <row r="11" spans="1:12" hidden="1" outlineLevel="1">
      <c r="B11" s="18" t="s">
        <v>38</v>
      </c>
      <c r="C11"/>
      <c r="D11" t="s">
        <v>21</v>
      </c>
      <c r="E11"/>
      <c r="F11"/>
    </row>
    <row r="12" spans="1:12" hidden="1" outlineLevel="1">
      <c r="B12" s="18" t="s">
        <v>39</v>
      </c>
      <c r="C12"/>
      <c r="D12" t="s">
        <v>32</v>
      </c>
      <c r="E12"/>
      <c r="F12"/>
    </row>
    <row r="13" spans="1:12" hidden="1" outlineLevel="1">
      <c r="B13" s="18" t="s">
        <v>40</v>
      </c>
      <c r="C13"/>
      <c r="D13" t="s">
        <v>52</v>
      </c>
      <c r="E13"/>
      <c r="F13"/>
    </row>
    <row r="14" spans="1:12" hidden="1" outlineLevel="1">
      <c r="B14" s="18" t="s">
        <v>41</v>
      </c>
      <c r="C14"/>
      <c r="D14" t="s">
        <v>24</v>
      </c>
      <c r="E14"/>
      <c r="F14"/>
    </row>
    <row r="15" spans="1:12" hidden="1" outlineLevel="1">
      <c r="B15" s="18" t="s">
        <v>42</v>
      </c>
      <c r="C15"/>
      <c r="D15" t="s">
        <v>33</v>
      </c>
      <c r="E15"/>
      <c r="F15"/>
    </row>
    <row r="16" spans="1:12" hidden="1" outlineLevel="1">
      <c r="B16" s="18" t="s">
        <v>43</v>
      </c>
      <c r="C16"/>
      <c r="D16" t="s">
        <v>34</v>
      </c>
      <c r="E16"/>
      <c r="F16"/>
    </row>
    <row r="17" spans="2:6" hidden="1" outlineLevel="1">
      <c r="B17" s="18" t="s">
        <v>44</v>
      </c>
      <c r="C17"/>
      <c r="D17" t="s">
        <v>25</v>
      </c>
      <c r="E17"/>
      <c r="F17"/>
    </row>
    <row r="18" spans="2:6" hidden="1" outlineLevel="1">
      <c r="B18" s="18" t="s">
        <v>45</v>
      </c>
      <c r="C18"/>
      <c r="D18" t="s">
        <v>26</v>
      </c>
      <c r="E18"/>
      <c r="F18"/>
    </row>
    <row r="19" spans="2:6" hidden="1" outlineLevel="1">
      <c r="B19" s="18" t="s">
        <v>46</v>
      </c>
      <c r="C19"/>
      <c r="D19" t="s">
        <v>53</v>
      </c>
      <c r="E19"/>
      <c r="F19"/>
    </row>
    <row r="20" spans="2:6" hidden="1" outlineLevel="1">
      <c r="B20" s="18" t="s">
        <v>47</v>
      </c>
      <c r="C20"/>
      <c r="D20"/>
      <c r="E20"/>
      <c r="F20"/>
    </row>
    <row r="21" spans="2:6" hidden="1" outlineLevel="1">
      <c r="B21" s="18" t="s">
        <v>48</v>
      </c>
      <c r="C21"/>
      <c r="D21"/>
      <c r="E21"/>
      <c r="F21"/>
    </row>
    <row r="22" spans="2:6" hidden="1" outlineLevel="1">
      <c r="B22" s="18" t="s">
        <v>49</v>
      </c>
      <c r="C22"/>
      <c r="D22"/>
      <c r="E22"/>
      <c r="F22"/>
    </row>
    <row r="23" spans="2:6" hidden="1" outlineLevel="1">
      <c r="B23" s="18" t="s">
        <v>49</v>
      </c>
      <c r="C23"/>
      <c r="D23"/>
      <c r="E23"/>
      <c r="F23"/>
    </row>
    <row r="24" spans="2:6" hidden="1" outlineLevel="1">
      <c r="B24" s="18" t="s">
        <v>28</v>
      </c>
      <c r="C24"/>
      <c r="D24"/>
      <c r="E24"/>
      <c r="F24"/>
    </row>
    <row r="25" spans="2:6" hidden="1" outlineLevel="1">
      <c r="B25" s="18"/>
      <c r="C25"/>
      <c r="D25"/>
      <c r="E25"/>
      <c r="F25"/>
    </row>
    <row r="26" spans="2:6" hidden="1" outlineLevel="1">
      <c r="B26" s="18"/>
      <c r="C26"/>
      <c r="D26"/>
      <c r="E26"/>
      <c r="F26"/>
    </row>
    <row r="27" spans="2:6" hidden="1" outlineLevel="1">
      <c r="B27" s="18"/>
      <c r="C27"/>
      <c r="D27"/>
      <c r="E27"/>
      <c r="F27"/>
    </row>
    <row r="28" spans="2:6" hidden="1" outlineLevel="1">
      <c r="B28" s="18"/>
      <c r="C28"/>
      <c r="D28"/>
      <c r="E28"/>
      <c r="F28"/>
    </row>
    <row r="29" spans="2:6" hidden="1" outlineLevel="1">
      <c r="B29" s="18"/>
      <c r="C29"/>
      <c r="D29"/>
      <c r="E29"/>
      <c r="F29"/>
    </row>
    <row r="30" spans="2:6" hidden="1" outlineLevel="1">
      <c r="B30" s="18"/>
      <c r="C30"/>
      <c r="D30"/>
      <c r="E30"/>
      <c r="F30"/>
    </row>
    <row r="31" spans="2:6" hidden="1" outlineLevel="1">
      <c r="B31" s="18"/>
      <c r="C31"/>
      <c r="D31"/>
      <c r="E31"/>
      <c r="F31"/>
    </row>
    <row r="32" spans="2:6" hidden="1" outlineLevel="1">
      <c r="B32" s="18"/>
      <c r="C32"/>
      <c r="D32"/>
      <c r="E32"/>
      <c r="F32"/>
    </row>
    <row r="33" spans="2:6" hidden="1" outlineLevel="1">
      <c r="B33" s="18"/>
      <c r="C33"/>
      <c r="D33"/>
      <c r="E33"/>
      <c r="F33"/>
    </row>
    <row r="34" spans="2:6" hidden="1" outlineLevel="1">
      <c r="B34" s="18"/>
      <c r="C34"/>
      <c r="D34"/>
      <c r="E34"/>
      <c r="F34"/>
    </row>
    <row r="35" spans="2:6" hidden="1" outlineLevel="1">
      <c r="B35" s="18"/>
      <c r="C35"/>
      <c r="D35"/>
      <c r="E35"/>
      <c r="F35"/>
    </row>
    <row r="36" spans="2:6" hidden="1" outlineLevel="1">
      <c r="B36" s="18"/>
      <c r="C36"/>
      <c r="D36"/>
      <c r="E36"/>
      <c r="F36"/>
    </row>
    <row r="37" spans="2:6" hidden="1" outlineLevel="1">
      <c r="B37" s="18"/>
      <c r="C37"/>
      <c r="D37"/>
      <c r="E37"/>
      <c r="F37"/>
    </row>
    <row r="38" spans="2:6" hidden="1" outlineLevel="1">
      <c r="B38" s="18"/>
      <c r="C38"/>
      <c r="D38"/>
      <c r="E38"/>
      <c r="F38"/>
    </row>
    <row r="39" spans="2:6" hidden="1" outlineLevel="1">
      <c r="B39" s="18"/>
      <c r="C39"/>
      <c r="D39"/>
      <c r="E39"/>
      <c r="F39"/>
    </row>
    <row r="40" spans="2:6" hidden="1" outlineLevel="1">
      <c r="B40" s="18"/>
      <c r="C40"/>
      <c r="D40"/>
      <c r="E40"/>
      <c r="F40"/>
    </row>
    <row r="41" spans="2:6" hidden="1" outlineLevel="1">
      <c r="B41" s="18"/>
      <c r="C41"/>
      <c r="D41"/>
      <c r="E41"/>
      <c r="F41"/>
    </row>
    <row r="42" spans="2:6" hidden="1" outlineLevel="1">
      <c r="B42" s="18"/>
      <c r="C42"/>
      <c r="D42"/>
      <c r="E42"/>
      <c r="F42"/>
    </row>
    <row r="43" spans="2:6" hidden="1" outlineLevel="1">
      <c r="B43" s="18"/>
      <c r="C43"/>
      <c r="D43"/>
      <c r="E43"/>
      <c r="F43"/>
    </row>
    <row r="44" spans="2:6" hidden="1" outlineLevel="1">
      <c r="B44" s="18"/>
      <c r="C44"/>
      <c r="D44"/>
      <c r="E44"/>
      <c r="F44"/>
    </row>
    <row r="45" spans="2:6" hidden="1" outlineLevel="1">
      <c r="B45" s="18"/>
      <c r="C45"/>
      <c r="D45"/>
      <c r="E45"/>
      <c r="F45"/>
    </row>
    <row r="46" spans="2:6" hidden="1" outlineLevel="1">
      <c r="B46" s="18"/>
      <c r="C46"/>
      <c r="D46"/>
      <c r="E46"/>
      <c r="F46"/>
    </row>
    <row r="47" spans="2:6" hidden="1" outlineLevel="1">
      <c r="B47" s="18"/>
      <c r="C47"/>
      <c r="D47"/>
      <c r="E47"/>
      <c r="F47"/>
    </row>
    <row r="48" spans="2:6" hidden="1" outlineLevel="1">
      <c r="B48" s="18"/>
      <c r="C48"/>
      <c r="D48"/>
      <c r="E48"/>
      <c r="F48"/>
    </row>
    <row r="49" spans="2:6" hidden="1" outlineLevel="1">
      <c r="B49" s="18"/>
      <c r="C49"/>
      <c r="D49"/>
      <c r="E49"/>
      <c r="F49"/>
    </row>
    <row r="50" spans="2:6" hidden="1" outlineLevel="1">
      <c r="B50" s="18"/>
      <c r="C50"/>
      <c r="D50"/>
      <c r="E50"/>
      <c r="F50"/>
    </row>
    <row r="51" spans="2:6" hidden="1" outlineLevel="1">
      <c r="B51" s="18"/>
      <c r="C51"/>
      <c r="D51"/>
      <c r="E51"/>
      <c r="F51"/>
    </row>
    <row r="52" spans="2:6" hidden="1" outlineLevel="1">
      <c r="B52" s="18"/>
      <c r="C52"/>
      <c r="D52"/>
      <c r="E52"/>
      <c r="F52"/>
    </row>
    <row r="53" spans="2:6" hidden="1" outlineLevel="1">
      <c r="B53" s="18"/>
      <c r="C53"/>
      <c r="D53"/>
      <c r="E53"/>
      <c r="F53"/>
    </row>
    <row r="54" spans="2:6" hidden="1" outlineLevel="1">
      <c r="B54" s="18"/>
      <c r="C54"/>
      <c r="D54"/>
      <c r="E54"/>
      <c r="F54"/>
    </row>
    <row r="55" spans="2:6" hidden="1" outlineLevel="1">
      <c r="B55"/>
      <c r="C55"/>
      <c r="D55"/>
      <c r="E55"/>
      <c r="F55"/>
    </row>
    <row r="56" spans="2:6" collapsed="1"/>
  </sheetData>
  <mergeCells count="1">
    <mergeCell ref="B2:F2"/>
  </mergeCells>
  <dataValidations count="6">
    <dataValidation type="list" allowBlank="1" showInputMessage="1" showErrorMessage="1" sqref="E4">
      <formula1>$E$8:$E$10</formula1>
    </dataValidation>
    <dataValidation type="list" allowBlank="1" showInputMessage="1" showErrorMessage="1" sqref="F4">
      <formula1>$F$8:$F$10</formula1>
    </dataValidation>
    <dataValidation type="list" allowBlank="1" showInputMessage="1" showErrorMessage="1" sqref="D4">
      <formula1>$D$8:$D$19</formula1>
    </dataValidation>
    <dataValidation type="list" allowBlank="1" showInputMessage="1" showErrorMessage="1" sqref="C4">
      <formula1>$C$8:$C$9</formula1>
    </dataValidation>
    <dataValidation type="list" allowBlank="1" showInputMessage="1" showErrorMessage="1" sqref="B4">
      <formula1>$B$8:$B$24</formula1>
    </dataValidation>
    <dataValidation type="list" allowBlank="1" showInputMessage="1" showErrorMessage="1" sqref="F8">
      <formula1>$F$8:$F$10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80"/>
  <sheetViews>
    <sheetView workbookViewId="0">
      <selection activeCell="J1" sqref="J1:Z1"/>
    </sheetView>
  </sheetViews>
  <sheetFormatPr defaultColWidth="14.7109375" defaultRowHeight="15"/>
  <cols>
    <col min="2" max="2" width="24.42578125" bestFit="1" customWidth="1"/>
    <col min="5" max="5" width="29.42578125" bestFit="1" customWidth="1"/>
    <col min="8" max="8" width="22.5703125" bestFit="1" customWidth="1"/>
    <col min="15" max="15" width="16.5703125" bestFit="1" customWidth="1"/>
    <col min="56" max="56" width="15.42578125" bestFit="1" customWidth="1"/>
  </cols>
  <sheetData>
    <row r="1" spans="1:56" ht="45">
      <c r="A1" s="20" t="s">
        <v>15</v>
      </c>
      <c r="B1" s="20" t="s">
        <v>1</v>
      </c>
      <c r="C1" s="20" t="s">
        <v>2</v>
      </c>
      <c r="D1" s="20" t="s">
        <v>3</v>
      </c>
      <c r="E1" s="21" t="s">
        <v>16</v>
      </c>
      <c r="F1" s="21" t="s">
        <v>17</v>
      </c>
      <c r="G1" s="21" t="s">
        <v>18</v>
      </c>
      <c r="H1" s="21" t="s">
        <v>19</v>
      </c>
      <c r="I1" s="21" t="s">
        <v>20</v>
      </c>
      <c r="J1" s="21" t="s">
        <v>35</v>
      </c>
      <c r="K1" s="21" t="s">
        <v>36</v>
      </c>
      <c r="L1" s="21" t="s">
        <v>37</v>
      </c>
      <c r="M1" s="21" t="s">
        <v>38</v>
      </c>
      <c r="N1" s="21" t="s">
        <v>39</v>
      </c>
      <c r="O1" s="21" t="s">
        <v>40</v>
      </c>
      <c r="P1" s="21" t="s">
        <v>41</v>
      </c>
      <c r="Q1" s="21" t="s">
        <v>42</v>
      </c>
      <c r="R1" s="21" t="s">
        <v>43</v>
      </c>
      <c r="S1" s="21" t="s">
        <v>44</v>
      </c>
      <c r="T1" s="21" t="s">
        <v>45</v>
      </c>
      <c r="U1" s="21" t="s">
        <v>46</v>
      </c>
      <c r="V1" s="21" t="s">
        <v>47</v>
      </c>
      <c r="W1" s="21" t="s">
        <v>48</v>
      </c>
      <c r="X1" s="21" t="s">
        <v>49</v>
      </c>
      <c r="Y1" s="21" t="s">
        <v>49</v>
      </c>
      <c r="Z1" s="21" t="s">
        <v>28</v>
      </c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</row>
    <row r="2" spans="1:56">
      <c r="A2" t="s">
        <v>6</v>
      </c>
      <c r="B2" t="s">
        <v>30</v>
      </c>
      <c r="C2" t="s">
        <v>29</v>
      </c>
      <c r="D2" t="s">
        <v>50</v>
      </c>
      <c r="E2" s="3">
        <v>1986</v>
      </c>
      <c r="F2" s="3">
        <v>1986</v>
      </c>
      <c r="G2" s="22">
        <v>126</v>
      </c>
      <c r="H2" s="23">
        <v>100</v>
      </c>
      <c r="I2" s="23">
        <v>100</v>
      </c>
      <c r="J2" s="24">
        <v>0</v>
      </c>
      <c r="K2" s="24">
        <v>0</v>
      </c>
      <c r="L2" s="24">
        <v>0</v>
      </c>
      <c r="M2" s="24">
        <v>0</v>
      </c>
      <c r="N2" s="24">
        <v>0</v>
      </c>
      <c r="O2" s="24">
        <v>0</v>
      </c>
      <c r="P2" s="24">
        <v>0</v>
      </c>
      <c r="Q2" s="24">
        <v>0</v>
      </c>
      <c r="R2" s="24">
        <v>0</v>
      </c>
      <c r="S2" s="24">
        <v>0</v>
      </c>
      <c r="T2" s="24">
        <v>0</v>
      </c>
      <c r="U2" s="24">
        <v>100</v>
      </c>
      <c r="V2" s="24">
        <v>0</v>
      </c>
      <c r="W2" s="24">
        <v>0</v>
      </c>
      <c r="X2" s="24">
        <v>0</v>
      </c>
      <c r="Y2" s="24">
        <v>0</v>
      </c>
      <c r="Z2" s="24">
        <v>0</v>
      </c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</row>
    <row r="3" spans="1:56">
      <c r="A3" t="s">
        <v>6</v>
      </c>
      <c r="B3" t="s">
        <v>30</v>
      </c>
      <c r="C3" t="s">
        <v>29</v>
      </c>
      <c r="D3" t="s">
        <v>7</v>
      </c>
      <c r="E3" s="3">
        <v>1986</v>
      </c>
      <c r="F3" s="3">
        <v>1986</v>
      </c>
      <c r="G3" s="22">
        <v>126</v>
      </c>
      <c r="H3" s="23">
        <v>708</v>
      </c>
      <c r="I3" s="23">
        <v>1255</v>
      </c>
      <c r="J3" s="24">
        <v>737.63</v>
      </c>
      <c r="K3" s="24">
        <v>919</v>
      </c>
      <c r="L3" s="24">
        <v>0</v>
      </c>
      <c r="M3" s="24">
        <v>913.5</v>
      </c>
      <c r="N3" s="24">
        <v>980.7</v>
      </c>
      <c r="O3" s="24">
        <v>778</v>
      </c>
      <c r="P3" s="24">
        <v>934</v>
      </c>
      <c r="Q3" s="24">
        <v>1255</v>
      </c>
      <c r="R3" s="24">
        <v>917</v>
      </c>
      <c r="S3" s="24">
        <v>737.63</v>
      </c>
      <c r="T3" s="24">
        <v>847</v>
      </c>
      <c r="U3" s="24">
        <v>0</v>
      </c>
      <c r="V3" s="24">
        <v>708</v>
      </c>
      <c r="W3" s="24">
        <v>980</v>
      </c>
      <c r="X3" s="24">
        <v>980</v>
      </c>
      <c r="Y3" s="24">
        <v>980</v>
      </c>
      <c r="Z3" s="24">
        <v>0</v>
      </c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</row>
    <row r="4" spans="1:56">
      <c r="A4" t="s">
        <v>6</v>
      </c>
      <c r="B4" t="s">
        <v>51</v>
      </c>
      <c r="C4" t="s">
        <v>29</v>
      </c>
      <c r="D4" t="s">
        <v>50</v>
      </c>
      <c r="E4" s="3">
        <v>1986</v>
      </c>
      <c r="F4" s="3">
        <v>1986</v>
      </c>
      <c r="G4" s="22">
        <v>126</v>
      </c>
      <c r="H4" s="23">
        <v>100</v>
      </c>
      <c r="I4" s="23">
        <v>100</v>
      </c>
      <c r="J4" s="24">
        <v>0</v>
      </c>
      <c r="K4" s="24">
        <v>0</v>
      </c>
      <c r="L4" s="24">
        <v>0</v>
      </c>
      <c r="M4" s="24">
        <v>0</v>
      </c>
      <c r="N4" s="24">
        <v>0</v>
      </c>
      <c r="O4" s="24">
        <v>0</v>
      </c>
      <c r="P4" s="24">
        <v>0</v>
      </c>
      <c r="Q4" s="24">
        <v>0</v>
      </c>
      <c r="R4" s="24">
        <v>0</v>
      </c>
      <c r="S4" s="24">
        <v>0</v>
      </c>
      <c r="T4" s="24">
        <v>0</v>
      </c>
      <c r="U4" s="24">
        <v>0</v>
      </c>
      <c r="V4" s="24">
        <v>0</v>
      </c>
      <c r="W4" s="24">
        <v>0</v>
      </c>
      <c r="X4" s="24">
        <v>0</v>
      </c>
      <c r="Y4" s="24">
        <v>0</v>
      </c>
      <c r="Z4" s="24">
        <v>100</v>
      </c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</row>
    <row r="5" spans="1:56">
      <c r="A5" t="s">
        <v>6</v>
      </c>
      <c r="B5" t="s">
        <v>51</v>
      </c>
      <c r="C5" t="s">
        <v>29</v>
      </c>
      <c r="D5" t="s">
        <v>7</v>
      </c>
      <c r="E5" s="3">
        <v>1986</v>
      </c>
      <c r="F5" s="3">
        <v>1986</v>
      </c>
      <c r="G5" s="22">
        <v>126</v>
      </c>
      <c r="H5" s="23">
        <v>737.63</v>
      </c>
      <c r="I5" s="23">
        <v>737.63</v>
      </c>
      <c r="J5" s="24">
        <v>0</v>
      </c>
      <c r="K5" s="24">
        <v>0</v>
      </c>
      <c r="L5" s="24">
        <v>737.63</v>
      </c>
      <c r="M5" s="24">
        <v>0</v>
      </c>
      <c r="N5" s="24">
        <v>0</v>
      </c>
      <c r="O5" s="24">
        <v>0</v>
      </c>
      <c r="P5" s="24">
        <v>0</v>
      </c>
      <c r="Q5" s="24">
        <v>0</v>
      </c>
      <c r="R5" s="24">
        <v>0</v>
      </c>
      <c r="S5" s="24">
        <v>0</v>
      </c>
      <c r="T5" s="24">
        <v>0</v>
      </c>
      <c r="U5" s="24">
        <v>0</v>
      </c>
      <c r="V5" s="24">
        <v>0</v>
      </c>
      <c r="W5" s="24">
        <v>0</v>
      </c>
      <c r="X5" s="24">
        <v>0</v>
      </c>
      <c r="Y5" s="24">
        <v>0</v>
      </c>
      <c r="Z5" s="24">
        <v>0</v>
      </c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</row>
    <row r="6" spans="1:56">
      <c r="A6" t="s">
        <v>6</v>
      </c>
      <c r="B6" t="s">
        <v>31</v>
      </c>
      <c r="C6" t="s">
        <v>29</v>
      </c>
      <c r="D6" t="s">
        <v>50</v>
      </c>
      <c r="E6" s="3">
        <v>2089</v>
      </c>
      <c r="F6" s="3">
        <v>2089</v>
      </c>
      <c r="G6" s="22">
        <v>124</v>
      </c>
      <c r="H6" s="23">
        <v>100</v>
      </c>
      <c r="I6" s="23">
        <v>100</v>
      </c>
      <c r="J6" s="24">
        <v>0</v>
      </c>
      <c r="K6" s="24">
        <v>0</v>
      </c>
      <c r="L6" s="24">
        <v>0</v>
      </c>
      <c r="M6" s="24">
        <v>0</v>
      </c>
      <c r="N6" s="24">
        <v>0</v>
      </c>
      <c r="O6" s="24">
        <v>0</v>
      </c>
      <c r="P6" s="24">
        <v>0</v>
      </c>
      <c r="Q6" s="24">
        <v>0</v>
      </c>
      <c r="R6" s="24">
        <v>0</v>
      </c>
      <c r="S6" s="24">
        <v>0</v>
      </c>
      <c r="T6" s="24">
        <v>0</v>
      </c>
      <c r="U6" s="24">
        <v>0</v>
      </c>
      <c r="V6" s="24">
        <v>0</v>
      </c>
      <c r="W6" s="24">
        <v>0</v>
      </c>
      <c r="X6" s="24">
        <v>0</v>
      </c>
      <c r="Y6" s="24">
        <v>0</v>
      </c>
      <c r="Z6" s="24">
        <v>100</v>
      </c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</row>
    <row r="7" spans="1:56">
      <c r="A7" t="s">
        <v>6</v>
      </c>
      <c r="B7" t="s">
        <v>31</v>
      </c>
      <c r="C7" t="s">
        <v>29</v>
      </c>
      <c r="D7" t="s">
        <v>7</v>
      </c>
      <c r="E7" s="3">
        <v>2089</v>
      </c>
      <c r="F7" s="3">
        <v>2089</v>
      </c>
      <c r="G7" s="22">
        <v>124</v>
      </c>
      <c r="H7" s="23">
        <v>12.55</v>
      </c>
      <c r="I7" s="23">
        <v>1255</v>
      </c>
      <c r="J7" s="24">
        <v>0</v>
      </c>
      <c r="K7" s="24">
        <v>1175</v>
      </c>
      <c r="L7" s="24">
        <v>0</v>
      </c>
      <c r="M7" s="24">
        <v>0</v>
      </c>
      <c r="N7" s="24">
        <v>0</v>
      </c>
      <c r="O7" s="24">
        <v>918</v>
      </c>
      <c r="P7" s="24">
        <v>934</v>
      </c>
      <c r="Q7" s="24">
        <v>1267.55</v>
      </c>
      <c r="R7" s="24">
        <v>2071</v>
      </c>
      <c r="S7" s="24">
        <v>1100</v>
      </c>
      <c r="T7" s="24">
        <v>1118</v>
      </c>
      <c r="U7" s="24">
        <v>0</v>
      </c>
      <c r="V7" s="24">
        <v>938</v>
      </c>
      <c r="W7" s="24">
        <v>1215</v>
      </c>
      <c r="X7" s="24">
        <v>1215</v>
      </c>
      <c r="Y7" s="24">
        <v>1215</v>
      </c>
      <c r="Z7" s="24">
        <v>0</v>
      </c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</row>
    <row r="8" spans="1:56">
      <c r="A8" t="s">
        <v>6</v>
      </c>
      <c r="B8" t="s">
        <v>31</v>
      </c>
      <c r="C8" t="s">
        <v>29</v>
      </c>
      <c r="D8" t="s">
        <v>50</v>
      </c>
      <c r="E8" s="3">
        <v>2315</v>
      </c>
      <c r="F8" s="3">
        <v>2315</v>
      </c>
      <c r="G8" s="22">
        <v>124</v>
      </c>
      <c r="H8" s="23">
        <v>100</v>
      </c>
      <c r="I8" s="23">
        <v>100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  <c r="P8" s="24">
        <v>0</v>
      </c>
      <c r="Q8" s="24">
        <v>0</v>
      </c>
      <c r="R8" s="24">
        <v>0</v>
      </c>
      <c r="S8" s="24">
        <v>0</v>
      </c>
      <c r="T8" s="24">
        <v>0</v>
      </c>
      <c r="U8" s="24">
        <v>0</v>
      </c>
      <c r="V8" s="24">
        <v>0</v>
      </c>
      <c r="W8" s="24">
        <v>0</v>
      </c>
      <c r="X8" s="24">
        <v>0</v>
      </c>
      <c r="Y8" s="24">
        <v>0</v>
      </c>
      <c r="Z8" s="24">
        <v>100</v>
      </c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</row>
    <row r="9" spans="1:56">
      <c r="A9" t="s">
        <v>6</v>
      </c>
      <c r="B9" t="s">
        <v>31</v>
      </c>
      <c r="C9" t="s">
        <v>29</v>
      </c>
      <c r="D9" t="s">
        <v>7</v>
      </c>
      <c r="E9" s="3">
        <v>2315</v>
      </c>
      <c r="F9" s="3">
        <v>2315</v>
      </c>
      <c r="G9" s="22">
        <v>124</v>
      </c>
      <c r="H9" s="23">
        <v>12.55</v>
      </c>
      <c r="I9" s="23">
        <v>1255</v>
      </c>
      <c r="J9" s="24">
        <v>0</v>
      </c>
      <c r="K9" s="24">
        <v>1175</v>
      </c>
      <c r="L9" s="24">
        <v>0</v>
      </c>
      <c r="M9" s="24">
        <v>0</v>
      </c>
      <c r="N9" s="24">
        <v>0</v>
      </c>
      <c r="O9" s="24">
        <v>918</v>
      </c>
      <c r="P9" s="24">
        <v>934</v>
      </c>
      <c r="Q9" s="24">
        <v>1267.55</v>
      </c>
      <c r="R9" s="24">
        <v>2071</v>
      </c>
      <c r="S9" s="24">
        <v>1100</v>
      </c>
      <c r="T9" s="24">
        <v>1118</v>
      </c>
      <c r="U9" s="24">
        <v>0</v>
      </c>
      <c r="V9" s="24">
        <v>938</v>
      </c>
      <c r="W9" s="24">
        <v>1215</v>
      </c>
      <c r="X9" s="24">
        <v>1215</v>
      </c>
      <c r="Y9" s="24">
        <v>1215</v>
      </c>
      <c r="Z9" s="24">
        <v>0</v>
      </c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</row>
    <row r="10" spans="1:56">
      <c r="A10" t="s">
        <v>6</v>
      </c>
      <c r="B10" t="s">
        <v>21</v>
      </c>
      <c r="C10" t="s">
        <v>8</v>
      </c>
      <c r="D10" t="s">
        <v>50</v>
      </c>
      <c r="E10" s="3">
        <v>1607</v>
      </c>
      <c r="F10" s="3">
        <v>1607</v>
      </c>
      <c r="G10" s="22">
        <v>124</v>
      </c>
      <c r="H10" s="23">
        <v>100</v>
      </c>
      <c r="I10" s="23">
        <v>100</v>
      </c>
      <c r="J10" s="24">
        <v>0</v>
      </c>
      <c r="K10" s="24">
        <v>0</v>
      </c>
      <c r="L10" s="24">
        <v>0</v>
      </c>
      <c r="M10" s="24">
        <v>0</v>
      </c>
      <c r="N10" s="24">
        <v>0</v>
      </c>
      <c r="O10" s="24">
        <v>0</v>
      </c>
      <c r="P10" s="24">
        <v>0</v>
      </c>
      <c r="Q10" s="24">
        <v>0</v>
      </c>
      <c r="R10" s="24">
        <v>0</v>
      </c>
      <c r="S10" s="24">
        <v>0</v>
      </c>
      <c r="T10" s="24">
        <v>0</v>
      </c>
      <c r="U10" s="24">
        <v>100</v>
      </c>
      <c r="V10" s="24">
        <v>0</v>
      </c>
      <c r="W10" s="24">
        <v>0</v>
      </c>
      <c r="X10" s="24">
        <v>0</v>
      </c>
      <c r="Y10" s="24">
        <v>0</v>
      </c>
      <c r="Z10" s="24">
        <v>100</v>
      </c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</row>
    <row r="11" spans="1:56">
      <c r="A11" t="s">
        <v>6</v>
      </c>
      <c r="B11" t="s">
        <v>21</v>
      </c>
      <c r="C11" t="s">
        <v>8</v>
      </c>
      <c r="D11" t="s">
        <v>7</v>
      </c>
      <c r="E11" s="3">
        <v>1607</v>
      </c>
      <c r="F11" s="3">
        <v>1607</v>
      </c>
      <c r="G11" s="22">
        <v>124</v>
      </c>
      <c r="H11" s="23">
        <v>737.63</v>
      </c>
      <c r="I11" s="23">
        <v>1255</v>
      </c>
      <c r="J11" s="24">
        <v>737.63</v>
      </c>
      <c r="K11" s="24">
        <v>919</v>
      </c>
      <c r="L11" s="24">
        <v>737.63</v>
      </c>
      <c r="M11" s="24">
        <v>913.5</v>
      </c>
      <c r="N11" s="24">
        <v>980.7</v>
      </c>
      <c r="O11" s="24">
        <v>778</v>
      </c>
      <c r="P11" s="24">
        <v>934</v>
      </c>
      <c r="Q11" s="24">
        <v>1255</v>
      </c>
      <c r="R11" s="24">
        <v>917</v>
      </c>
      <c r="S11" s="24">
        <v>737.63</v>
      </c>
      <c r="T11" s="24">
        <v>847</v>
      </c>
      <c r="U11" s="24">
        <v>0</v>
      </c>
      <c r="V11" s="24">
        <v>798</v>
      </c>
      <c r="W11" s="24">
        <v>980</v>
      </c>
      <c r="X11" s="24">
        <v>980</v>
      </c>
      <c r="Y11" s="24">
        <v>980</v>
      </c>
      <c r="Z11" s="24">
        <v>0</v>
      </c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</row>
    <row r="12" spans="1:56">
      <c r="A12" t="s">
        <v>6</v>
      </c>
      <c r="B12" t="s">
        <v>21</v>
      </c>
      <c r="C12" t="s">
        <v>29</v>
      </c>
      <c r="D12" t="s">
        <v>50</v>
      </c>
      <c r="E12" s="3">
        <v>1964</v>
      </c>
      <c r="F12" s="3">
        <v>1964</v>
      </c>
      <c r="G12" s="22">
        <v>124</v>
      </c>
      <c r="H12" s="23">
        <v>100</v>
      </c>
      <c r="I12" s="23">
        <v>100</v>
      </c>
      <c r="J12" s="24">
        <v>0</v>
      </c>
      <c r="K12" s="24">
        <v>0</v>
      </c>
      <c r="L12" s="24">
        <v>0</v>
      </c>
      <c r="M12" s="24">
        <v>0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100</v>
      </c>
      <c r="V12" s="24">
        <v>0</v>
      </c>
      <c r="W12" s="24">
        <v>0</v>
      </c>
      <c r="X12" s="24">
        <v>0</v>
      </c>
      <c r="Y12" s="24">
        <v>0</v>
      </c>
      <c r="Z12" s="24">
        <v>100</v>
      </c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</row>
    <row r="13" spans="1:56">
      <c r="A13" t="s">
        <v>6</v>
      </c>
      <c r="B13" t="s">
        <v>21</v>
      </c>
      <c r="C13" t="s">
        <v>29</v>
      </c>
      <c r="D13" t="s">
        <v>7</v>
      </c>
      <c r="E13" s="3">
        <v>1964</v>
      </c>
      <c r="F13" s="3">
        <v>1964</v>
      </c>
      <c r="G13" s="22">
        <v>124</v>
      </c>
      <c r="H13" s="23">
        <v>714.76</v>
      </c>
      <c r="I13" s="23">
        <v>1255</v>
      </c>
      <c r="J13" s="24">
        <v>737.63</v>
      </c>
      <c r="K13" s="24">
        <v>919</v>
      </c>
      <c r="L13" s="24">
        <v>737.63</v>
      </c>
      <c r="M13" s="24">
        <v>913.5</v>
      </c>
      <c r="N13" s="24">
        <v>980.7</v>
      </c>
      <c r="O13" s="24">
        <v>778</v>
      </c>
      <c r="P13" s="24">
        <v>934</v>
      </c>
      <c r="Q13" s="24">
        <v>1255</v>
      </c>
      <c r="R13" s="24">
        <v>917</v>
      </c>
      <c r="S13" s="24">
        <v>737.63</v>
      </c>
      <c r="T13" s="24">
        <v>847</v>
      </c>
      <c r="U13" s="24">
        <v>0</v>
      </c>
      <c r="V13" s="24">
        <v>798</v>
      </c>
      <c r="W13" s="24">
        <v>980</v>
      </c>
      <c r="X13" s="24">
        <v>980</v>
      </c>
      <c r="Y13" s="24">
        <v>980</v>
      </c>
      <c r="Z13" s="24">
        <v>0</v>
      </c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</row>
    <row r="14" spans="1:56">
      <c r="A14" t="s">
        <v>6</v>
      </c>
      <c r="B14" t="s">
        <v>21</v>
      </c>
      <c r="C14" t="s">
        <v>22</v>
      </c>
      <c r="D14" t="s">
        <v>50</v>
      </c>
      <c r="E14" s="3">
        <v>1607</v>
      </c>
      <c r="F14" s="3">
        <v>1607</v>
      </c>
      <c r="G14" s="22">
        <v>124</v>
      </c>
      <c r="H14" s="23">
        <v>100</v>
      </c>
      <c r="I14" s="23">
        <v>100</v>
      </c>
      <c r="J14" s="24">
        <v>0</v>
      </c>
      <c r="K14" s="24">
        <v>0</v>
      </c>
      <c r="L14" s="24">
        <v>0</v>
      </c>
      <c r="M14" s="24">
        <v>0</v>
      </c>
      <c r="N14" s="24">
        <v>0</v>
      </c>
      <c r="O14" s="24">
        <v>0</v>
      </c>
      <c r="P14" s="24">
        <v>0</v>
      </c>
      <c r="Q14" s="24">
        <v>0</v>
      </c>
      <c r="R14" s="24">
        <v>0</v>
      </c>
      <c r="S14" s="24">
        <v>0</v>
      </c>
      <c r="T14" s="24">
        <v>0</v>
      </c>
      <c r="U14" s="24">
        <v>100</v>
      </c>
      <c r="V14" s="24">
        <v>0</v>
      </c>
      <c r="W14" s="24">
        <v>0</v>
      </c>
      <c r="X14" s="24">
        <v>0</v>
      </c>
      <c r="Y14" s="24">
        <v>0</v>
      </c>
      <c r="Z14" s="24">
        <v>0</v>
      </c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</row>
    <row r="15" spans="1:56">
      <c r="A15" t="s">
        <v>6</v>
      </c>
      <c r="B15" t="s">
        <v>21</v>
      </c>
      <c r="C15" t="s">
        <v>22</v>
      </c>
      <c r="D15" t="s">
        <v>7</v>
      </c>
      <c r="E15" s="3">
        <v>1607</v>
      </c>
      <c r="F15" s="3">
        <v>1607</v>
      </c>
      <c r="G15" s="22">
        <v>124</v>
      </c>
      <c r="H15" s="23">
        <v>737.63</v>
      </c>
      <c r="I15" s="23">
        <v>1255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  <c r="P15" s="24">
        <v>0</v>
      </c>
      <c r="Q15" s="24">
        <v>1255</v>
      </c>
      <c r="R15" s="24">
        <v>917</v>
      </c>
      <c r="S15" s="24">
        <v>0</v>
      </c>
      <c r="T15" s="24">
        <v>847</v>
      </c>
      <c r="U15" s="24">
        <v>0</v>
      </c>
      <c r="V15" s="24">
        <v>798</v>
      </c>
      <c r="W15" s="24">
        <v>980</v>
      </c>
      <c r="X15" s="24">
        <v>980</v>
      </c>
      <c r="Y15" s="24">
        <v>980</v>
      </c>
      <c r="Z15" s="24">
        <v>0</v>
      </c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</row>
    <row r="16" spans="1:56">
      <c r="A16" t="s">
        <v>6</v>
      </c>
      <c r="B16" t="s">
        <v>32</v>
      </c>
      <c r="C16" t="s">
        <v>29</v>
      </c>
      <c r="D16" t="s">
        <v>50</v>
      </c>
      <c r="E16" s="3">
        <v>1986</v>
      </c>
      <c r="F16" s="3">
        <v>1986</v>
      </c>
      <c r="G16" s="22">
        <v>126</v>
      </c>
      <c r="H16" s="23">
        <v>100</v>
      </c>
      <c r="I16" s="23">
        <v>100</v>
      </c>
      <c r="J16" s="24">
        <v>0</v>
      </c>
      <c r="K16" s="24">
        <v>0</v>
      </c>
      <c r="L16" s="24">
        <v>0</v>
      </c>
      <c r="M16" s="24">
        <v>0</v>
      </c>
      <c r="N16" s="24">
        <v>0</v>
      </c>
      <c r="O16" s="24">
        <v>0</v>
      </c>
      <c r="P16" s="24">
        <v>0</v>
      </c>
      <c r="Q16" s="24">
        <v>0</v>
      </c>
      <c r="R16" s="24">
        <v>0</v>
      </c>
      <c r="S16" s="24">
        <v>0</v>
      </c>
      <c r="T16" s="24">
        <v>0</v>
      </c>
      <c r="U16" s="24">
        <v>100</v>
      </c>
      <c r="V16" s="24">
        <v>0</v>
      </c>
      <c r="W16" s="24">
        <v>0</v>
      </c>
      <c r="X16" s="24">
        <v>0</v>
      </c>
      <c r="Y16" s="24">
        <v>0</v>
      </c>
      <c r="Z16" s="24">
        <v>100</v>
      </c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</row>
    <row r="17" spans="1:56">
      <c r="A17" t="s">
        <v>6</v>
      </c>
      <c r="B17" t="s">
        <v>32</v>
      </c>
      <c r="C17" t="s">
        <v>29</v>
      </c>
      <c r="D17" t="s">
        <v>7</v>
      </c>
      <c r="E17" s="3">
        <v>1986</v>
      </c>
      <c r="F17" s="3">
        <v>1986</v>
      </c>
      <c r="G17" s="22">
        <v>126</v>
      </c>
      <c r="H17" s="23">
        <v>613</v>
      </c>
      <c r="I17" s="23">
        <v>1103.4000000000001</v>
      </c>
      <c r="J17" s="24">
        <v>737.63</v>
      </c>
      <c r="K17" s="24">
        <v>0</v>
      </c>
      <c r="L17" s="24">
        <v>737.63</v>
      </c>
      <c r="M17" s="24">
        <v>0</v>
      </c>
      <c r="N17" s="24">
        <v>0</v>
      </c>
      <c r="O17" s="24">
        <v>778</v>
      </c>
      <c r="P17" s="24">
        <v>0</v>
      </c>
      <c r="Q17" s="24">
        <v>0</v>
      </c>
      <c r="R17" s="24">
        <v>0</v>
      </c>
      <c r="S17" s="24">
        <v>737.63</v>
      </c>
      <c r="T17" s="24">
        <v>847</v>
      </c>
      <c r="U17" s="24">
        <v>0</v>
      </c>
      <c r="V17" s="24">
        <v>613</v>
      </c>
      <c r="W17" s="24">
        <v>632</v>
      </c>
      <c r="X17" s="24">
        <v>632</v>
      </c>
      <c r="Y17" s="24">
        <v>632</v>
      </c>
      <c r="Z17" s="24">
        <v>0</v>
      </c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</row>
    <row r="18" spans="1:56">
      <c r="A18" t="s">
        <v>23</v>
      </c>
      <c r="B18" t="s">
        <v>52</v>
      </c>
      <c r="C18" t="s">
        <v>29</v>
      </c>
      <c r="D18" t="s">
        <v>9</v>
      </c>
      <c r="E18" s="3">
        <v>242</v>
      </c>
      <c r="F18" s="3">
        <v>242</v>
      </c>
      <c r="G18" s="22">
        <v>905</v>
      </c>
      <c r="H18" s="23">
        <v>174.58</v>
      </c>
      <c r="I18" s="23">
        <v>278.45999999999998</v>
      </c>
      <c r="J18" s="24">
        <v>0</v>
      </c>
      <c r="K18" s="24">
        <v>0</v>
      </c>
      <c r="L18" s="24">
        <v>0</v>
      </c>
      <c r="M18" s="24">
        <v>278.45999999999998</v>
      </c>
      <c r="N18" s="24">
        <v>0</v>
      </c>
      <c r="O18" s="24">
        <v>245</v>
      </c>
      <c r="P18" s="24">
        <v>0</v>
      </c>
      <c r="Q18" s="24">
        <v>0</v>
      </c>
      <c r="R18" s="24">
        <v>0</v>
      </c>
      <c r="S18" s="24">
        <v>0</v>
      </c>
      <c r="T18" s="24">
        <v>0</v>
      </c>
      <c r="U18" s="24">
        <v>0</v>
      </c>
      <c r="V18" s="24">
        <v>183</v>
      </c>
      <c r="W18" s="24">
        <v>183</v>
      </c>
      <c r="X18" s="24">
        <v>183</v>
      </c>
      <c r="Y18" s="24">
        <v>183</v>
      </c>
      <c r="Z18" s="24">
        <v>235.64</v>
      </c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</row>
    <row r="19" spans="1:56">
      <c r="A19" t="s">
        <v>23</v>
      </c>
      <c r="B19" t="s">
        <v>24</v>
      </c>
      <c r="C19" t="s">
        <v>8</v>
      </c>
      <c r="D19" t="s">
        <v>9</v>
      </c>
      <c r="E19" s="3">
        <v>242</v>
      </c>
      <c r="F19" s="3">
        <v>242</v>
      </c>
      <c r="G19" s="22">
        <v>905</v>
      </c>
      <c r="H19" s="23">
        <v>174.58</v>
      </c>
      <c r="I19" s="23">
        <v>278.45999999999998</v>
      </c>
      <c r="J19" s="24">
        <v>0</v>
      </c>
      <c r="K19" s="24">
        <v>0</v>
      </c>
      <c r="L19" s="24">
        <v>0</v>
      </c>
      <c r="M19" s="24">
        <v>278.45999999999998</v>
      </c>
      <c r="N19" s="24">
        <v>0</v>
      </c>
      <c r="O19" s="24">
        <v>245</v>
      </c>
      <c r="P19" s="24">
        <v>265.2</v>
      </c>
      <c r="Q19" s="24">
        <v>0</v>
      </c>
      <c r="R19" s="24">
        <v>0</v>
      </c>
      <c r="S19" s="24">
        <v>0</v>
      </c>
      <c r="T19" s="24">
        <v>0</v>
      </c>
      <c r="U19" s="24">
        <v>0</v>
      </c>
      <c r="V19" s="24">
        <v>0</v>
      </c>
      <c r="W19" s="24">
        <v>0</v>
      </c>
      <c r="X19" s="24">
        <v>0</v>
      </c>
      <c r="Y19" s="24">
        <v>0</v>
      </c>
      <c r="Z19" s="24">
        <v>0</v>
      </c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</row>
    <row r="20" spans="1:56">
      <c r="A20" t="s">
        <v>23</v>
      </c>
      <c r="B20" t="s">
        <v>24</v>
      </c>
      <c r="C20" t="s">
        <v>29</v>
      </c>
      <c r="D20" t="s">
        <v>9</v>
      </c>
      <c r="E20" s="3">
        <v>242</v>
      </c>
      <c r="F20" s="3">
        <v>242</v>
      </c>
      <c r="G20" s="22">
        <v>905</v>
      </c>
      <c r="H20" s="23">
        <v>174.58</v>
      </c>
      <c r="I20" s="23">
        <v>333</v>
      </c>
      <c r="J20" s="24">
        <v>0</v>
      </c>
      <c r="K20" s="24">
        <v>293</v>
      </c>
      <c r="L20" s="24">
        <v>0</v>
      </c>
      <c r="M20" s="24">
        <v>278.45999999999998</v>
      </c>
      <c r="N20" s="24">
        <v>278.45999999999998</v>
      </c>
      <c r="O20" s="24">
        <v>245</v>
      </c>
      <c r="P20" s="24">
        <v>265.2</v>
      </c>
      <c r="Q20" s="24">
        <v>0</v>
      </c>
      <c r="R20" s="24">
        <v>240</v>
      </c>
      <c r="S20" s="24">
        <v>0</v>
      </c>
      <c r="T20" s="24">
        <v>333</v>
      </c>
      <c r="U20" s="24">
        <v>235.64</v>
      </c>
      <c r="V20" s="24">
        <v>183</v>
      </c>
      <c r="W20" s="24">
        <v>183</v>
      </c>
      <c r="X20" s="24">
        <v>183</v>
      </c>
      <c r="Y20" s="24">
        <v>183</v>
      </c>
      <c r="Z20" s="24">
        <v>235.64</v>
      </c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</row>
    <row r="21" spans="1:56">
      <c r="A21" t="s">
        <v>23</v>
      </c>
      <c r="B21" t="s">
        <v>33</v>
      </c>
      <c r="C21" t="s">
        <v>8</v>
      </c>
      <c r="D21" t="s">
        <v>9</v>
      </c>
      <c r="E21" s="3">
        <v>242</v>
      </c>
      <c r="F21" s="3">
        <v>242</v>
      </c>
      <c r="G21" s="22">
        <v>906</v>
      </c>
      <c r="H21" s="23">
        <v>278.45999999999998</v>
      </c>
      <c r="I21" s="23">
        <v>278.45999999999998</v>
      </c>
      <c r="J21" s="24">
        <v>0</v>
      </c>
      <c r="K21" s="24">
        <v>0</v>
      </c>
      <c r="L21" s="24">
        <v>0</v>
      </c>
      <c r="M21" s="24">
        <v>0</v>
      </c>
      <c r="N21" s="24">
        <v>278.45999999999998</v>
      </c>
      <c r="O21" s="24">
        <v>0</v>
      </c>
      <c r="P21" s="24">
        <v>0</v>
      </c>
      <c r="Q21" s="24">
        <v>0</v>
      </c>
      <c r="R21" s="24">
        <v>0</v>
      </c>
      <c r="S21" s="24">
        <v>0</v>
      </c>
      <c r="T21" s="24">
        <v>0</v>
      </c>
      <c r="U21" s="24">
        <v>0</v>
      </c>
      <c r="V21" s="24">
        <v>0</v>
      </c>
      <c r="W21" s="24">
        <v>0</v>
      </c>
      <c r="X21" s="24">
        <v>0</v>
      </c>
      <c r="Y21" s="24">
        <v>0</v>
      </c>
      <c r="Z21" s="24">
        <v>0</v>
      </c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</row>
    <row r="22" spans="1:56">
      <c r="A22" t="s">
        <v>23</v>
      </c>
      <c r="B22" t="s">
        <v>33</v>
      </c>
      <c r="C22" t="s">
        <v>29</v>
      </c>
      <c r="D22" t="s">
        <v>9</v>
      </c>
      <c r="E22" s="3">
        <v>242</v>
      </c>
      <c r="F22" s="3">
        <v>242</v>
      </c>
      <c r="G22" s="22">
        <v>906</v>
      </c>
      <c r="H22" s="23">
        <v>235.64</v>
      </c>
      <c r="I22" s="23">
        <v>333</v>
      </c>
      <c r="J22" s="24">
        <v>0</v>
      </c>
      <c r="K22" s="24">
        <v>293</v>
      </c>
      <c r="L22" s="24">
        <v>0</v>
      </c>
      <c r="M22" s="24">
        <v>0</v>
      </c>
      <c r="N22" s="24">
        <v>0</v>
      </c>
      <c r="O22" s="24">
        <v>0</v>
      </c>
      <c r="P22" s="24">
        <v>265.2</v>
      </c>
      <c r="Q22" s="24">
        <v>0</v>
      </c>
      <c r="R22" s="24">
        <v>240</v>
      </c>
      <c r="S22" s="24">
        <v>0</v>
      </c>
      <c r="T22" s="24">
        <v>333</v>
      </c>
      <c r="U22" s="24">
        <v>235.64</v>
      </c>
      <c r="V22" s="24">
        <v>0</v>
      </c>
      <c r="W22" s="24">
        <v>0</v>
      </c>
      <c r="X22" s="24">
        <v>0</v>
      </c>
      <c r="Y22" s="24">
        <v>0</v>
      </c>
      <c r="Z22" s="24">
        <v>0</v>
      </c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</row>
    <row r="23" spans="1:56">
      <c r="A23" t="s">
        <v>23</v>
      </c>
      <c r="B23" t="s">
        <v>34</v>
      </c>
      <c r="C23" t="s">
        <v>29</v>
      </c>
      <c r="D23" t="s">
        <v>9</v>
      </c>
      <c r="E23" s="3">
        <v>242</v>
      </c>
      <c r="F23" s="3">
        <v>242</v>
      </c>
      <c r="G23" s="22">
        <v>905</v>
      </c>
      <c r="H23" s="23">
        <v>235.64</v>
      </c>
      <c r="I23" s="23">
        <v>937</v>
      </c>
      <c r="J23" s="24">
        <v>0</v>
      </c>
      <c r="K23" s="24">
        <v>862</v>
      </c>
      <c r="L23" s="24">
        <v>0</v>
      </c>
      <c r="M23" s="24">
        <v>0</v>
      </c>
      <c r="N23" s="24">
        <v>0</v>
      </c>
      <c r="O23" s="24">
        <v>0</v>
      </c>
      <c r="P23" s="24">
        <v>618.5</v>
      </c>
      <c r="Q23" s="24">
        <v>0</v>
      </c>
      <c r="R23" s="24">
        <v>882</v>
      </c>
      <c r="S23" s="24">
        <v>0</v>
      </c>
      <c r="T23" s="24">
        <v>937</v>
      </c>
      <c r="U23" s="24">
        <v>0</v>
      </c>
      <c r="V23" s="24">
        <v>701</v>
      </c>
      <c r="W23" s="24">
        <v>701</v>
      </c>
      <c r="X23" s="24">
        <v>701</v>
      </c>
      <c r="Y23" s="24">
        <v>701</v>
      </c>
      <c r="Z23" s="24">
        <v>0</v>
      </c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</row>
    <row r="24" spans="1:56">
      <c r="A24" t="s">
        <v>23</v>
      </c>
      <c r="B24" t="s">
        <v>25</v>
      </c>
      <c r="C24" t="s">
        <v>29</v>
      </c>
      <c r="D24" t="s">
        <v>9</v>
      </c>
      <c r="E24" s="3">
        <v>242</v>
      </c>
      <c r="F24" s="3">
        <v>242</v>
      </c>
      <c r="G24" s="22">
        <v>912</v>
      </c>
      <c r="H24" s="23">
        <v>235.64</v>
      </c>
      <c r="I24" s="23">
        <v>447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343</v>
      </c>
      <c r="P24" s="24">
        <v>0</v>
      </c>
      <c r="Q24" s="24">
        <v>0</v>
      </c>
      <c r="R24" s="24">
        <v>447</v>
      </c>
      <c r="S24" s="24">
        <v>0</v>
      </c>
      <c r="T24" s="24">
        <v>0</v>
      </c>
      <c r="U24" s="24">
        <v>0</v>
      </c>
      <c r="V24" s="24">
        <v>334</v>
      </c>
      <c r="W24" s="24">
        <v>334</v>
      </c>
      <c r="X24" s="24">
        <v>334</v>
      </c>
      <c r="Y24" s="24">
        <v>334</v>
      </c>
      <c r="Z24" s="24">
        <v>235.64</v>
      </c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</row>
    <row r="25" spans="1:56">
      <c r="A25" t="s">
        <v>23</v>
      </c>
      <c r="B25" t="s">
        <v>26</v>
      </c>
      <c r="C25" t="s">
        <v>8</v>
      </c>
      <c r="D25" t="s">
        <v>9</v>
      </c>
      <c r="E25" s="3">
        <v>242</v>
      </c>
      <c r="F25" s="3">
        <v>242</v>
      </c>
      <c r="G25" s="22">
        <v>912</v>
      </c>
      <c r="H25" s="23">
        <v>334</v>
      </c>
      <c r="I25" s="23">
        <v>392</v>
      </c>
      <c r="J25" s="24">
        <v>0</v>
      </c>
      <c r="K25" s="24">
        <v>392</v>
      </c>
      <c r="L25" s="24">
        <v>0</v>
      </c>
      <c r="M25" s="24">
        <v>0</v>
      </c>
      <c r="N25" s="24">
        <v>370.97</v>
      </c>
      <c r="O25" s="24">
        <v>343</v>
      </c>
      <c r="P25" s="24">
        <v>353.3</v>
      </c>
      <c r="Q25" s="24">
        <v>0</v>
      </c>
      <c r="R25" s="24">
        <v>0</v>
      </c>
      <c r="S25" s="24">
        <v>0</v>
      </c>
      <c r="T25" s="24">
        <v>0</v>
      </c>
      <c r="U25" s="24">
        <v>0</v>
      </c>
      <c r="V25" s="24">
        <v>334</v>
      </c>
      <c r="W25" s="24">
        <v>334</v>
      </c>
      <c r="X25" s="24">
        <v>334</v>
      </c>
      <c r="Y25" s="24">
        <v>334</v>
      </c>
      <c r="Z25" s="24">
        <v>0</v>
      </c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</row>
    <row r="26" spans="1:56">
      <c r="A26" t="s">
        <v>23</v>
      </c>
      <c r="B26" t="s">
        <v>26</v>
      </c>
      <c r="C26" t="s">
        <v>29</v>
      </c>
      <c r="D26" t="s">
        <v>9</v>
      </c>
      <c r="E26" s="3">
        <v>242</v>
      </c>
      <c r="F26" s="3">
        <v>242</v>
      </c>
      <c r="G26" s="22">
        <v>912</v>
      </c>
      <c r="H26" s="23">
        <v>235.64</v>
      </c>
      <c r="I26" s="23">
        <v>447</v>
      </c>
      <c r="J26" s="24">
        <v>0</v>
      </c>
      <c r="K26" s="24">
        <v>392</v>
      </c>
      <c r="L26" s="24">
        <v>0</v>
      </c>
      <c r="M26" s="24">
        <v>370.97</v>
      </c>
      <c r="N26" s="24">
        <v>370.97</v>
      </c>
      <c r="O26" s="24">
        <v>343</v>
      </c>
      <c r="P26" s="24">
        <v>353.3</v>
      </c>
      <c r="Q26" s="24">
        <v>0</v>
      </c>
      <c r="R26" s="24">
        <v>447</v>
      </c>
      <c r="S26" s="24">
        <v>0</v>
      </c>
      <c r="T26" s="24">
        <v>440</v>
      </c>
      <c r="U26" s="24">
        <v>235.64</v>
      </c>
      <c r="V26" s="24">
        <v>334</v>
      </c>
      <c r="W26" s="24">
        <v>334</v>
      </c>
      <c r="X26" s="24">
        <v>334</v>
      </c>
      <c r="Y26" s="24">
        <v>334</v>
      </c>
      <c r="Z26" s="24">
        <v>235.64</v>
      </c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</row>
    <row r="27" spans="1:56">
      <c r="A27" t="s">
        <v>23</v>
      </c>
      <c r="B27" t="s">
        <v>26</v>
      </c>
      <c r="C27" t="s">
        <v>22</v>
      </c>
      <c r="D27" t="s">
        <v>9</v>
      </c>
      <c r="E27" s="3">
        <v>242</v>
      </c>
      <c r="F27" s="3">
        <v>242</v>
      </c>
      <c r="G27" s="22">
        <v>912</v>
      </c>
      <c r="H27" s="23">
        <v>334</v>
      </c>
      <c r="I27" s="23">
        <v>334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0</v>
      </c>
      <c r="V27" s="24">
        <v>334</v>
      </c>
      <c r="W27" s="24">
        <v>334</v>
      </c>
      <c r="X27" s="24">
        <v>334</v>
      </c>
      <c r="Y27" s="24">
        <v>334</v>
      </c>
      <c r="Z27" s="24">
        <v>0</v>
      </c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</row>
    <row r="28" spans="1:56">
      <c r="A28" t="s">
        <v>23</v>
      </c>
      <c r="B28" t="s">
        <v>53</v>
      </c>
      <c r="C28" t="s">
        <v>29</v>
      </c>
      <c r="D28" t="s">
        <v>9</v>
      </c>
      <c r="E28" s="3">
        <v>242</v>
      </c>
      <c r="F28" s="3">
        <v>242</v>
      </c>
      <c r="G28" s="22">
        <v>913</v>
      </c>
      <c r="H28" s="23">
        <v>235.64</v>
      </c>
      <c r="I28" s="23">
        <v>440</v>
      </c>
      <c r="J28" s="24">
        <v>0</v>
      </c>
      <c r="K28" s="24">
        <v>392</v>
      </c>
      <c r="L28" s="24">
        <v>0</v>
      </c>
      <c r="M28" s="24">
        <v>370.97</v>
      </c>
      <c r="N28" s="24">
        <v>370.97</v>
      </c>
      <c r="O28" s="24">
        <v>0</v>
      </c>
      <c r="P28" s="24">
        <v>353.3</v>
      </c>
      <c r="Q28" s="24">
        <v>0</v>
      </c>
      <c r="R28" s="24">
        <v>0</v>
      </c>
      <c r="S28" s="24">
        <v>0</v>
      </c>
      <c r="T28" s="24">
        <v>440</v>
      </c>
      <c r="U28" s="24">
        <v>235.64</v>
      </c>
      <c r="V28" s="24">
        <v>0</v>
      </c>
      <c r="W28" s="24">
        <v>0</v>
      </c>
      <c r="X28" s="24">
        <v>0</v>
      </c>
      <c r="Y28" s="24">
        <v>0</v>
      </c>
      <c r="Z28" s="24">
        <v>0</v>
      </c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</row>
    <row r="29" spans="1:56">
      <c r="A29" s="13"/>
      <c r="B29" s="13"/>
      <c r="C29" s="13"/>
      <c r="D29" s="13"/>
      <c r="E29" s="14"/>
      <c r="F29" s="14"/>
      <c r="G29" s="15"/>
      <c r="H29" s="16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</row>
    <row r="30" spans="1:56">
      <c r="A30" s="13"/>
      <c r="B30" s="13"/>
      <c r="C30" s="13"/>
      <c r="D30" s="13"/>
      <c r="E30" s="14"/>
      <c r="F30" s="14"/>
      <c r="G30" s="15"/>
      <c r="H30" s="16"/>
      <c r="I30" s="16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</row>
    <row r="31" spans="1:56">
      <c r="A31" s="13"/>
      <c r="B31" s="13"/>
      <c r="C31" s="13"/>
      <c r="D31" s="13"/>
      <c r="E31" s="14"/>
      <c r="F31" s="14"/>
      <c r="G31" s="15"/>
      <c r="H31" s="16"/>
      <c r="I31" s="16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</row>
    <row r="32" spans="1:56">
      <c r="E32" s="5"/>
      <c r="G32" s="3"/>
      <c r="H32" s="3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</row>
    <row r="33" spans="5:56">
      <c r="E33" s="5"/>
      <c r="G33" s="3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</row>
    <row r="34" spans="5:56">
      <c r="E34" s="5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</row>
    <row r="35" spans="5:56">
      <c r="E35" s="5"/>
      <c r="G35" s="3"/>
      <c r="H35" s="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</row>
    <row r="36" spans="5:56">
      <c r="E36" s="5"/>
      <c r="G36" s="3"/>
      <c r="H36" s="3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</row>
    <row r="37" spans="5:56">
      <c r="E37" s="5"/>
      <c r="G37" s="3"/>
      <c r="H37" s="3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</row>
    <row r="38" spans="5:56">
      <c r="E38" s="5"/>
      <c r="G38" s="3"/>
      <c r="H38" s="3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</row>
    <row r="39" spans="5:56">
      <c r="E39" s="5"/>
      <c r="G39" s="3"/>
      <c r="H39" s="3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</row>
    <row r="40" spans="5:56">
      <c r="E40" s="5"/>
      <c r="G40" s="3"/>
      <c r="H40" s="3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</row>
    <row r="41" spans="5:56">
      <c r="E41" s="5"/>
      <c r="G41" s="3"/>
      <c r="H41" s="3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</row>
    <row r="42" spans="5:56">
      <c r="E42" s="5"/>
      <c r="G42" s="3"/>
      <c r="H42" s="3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</row>
    <row r="43" spans="5:56">
      <c r="E43" s="5"/>
      <c r="G43" s="3"/>
      <c r="H43" s="3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</row>
    <row r="44" spans="5:56">
      <c r="E44" s="5"/>
      <c r="G44" s="3"/>
      <c r="H44" s="3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</row>
    <row r="45" spans="5:56">
      <c r="E45" s="5"/>
      <c r="G45" s="3"/>
      <c r="H45" s="3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</row>
    <row r="46" spans="5:56">
      <c r="E46" s="5"/>
      <c r="G46" s="3"/>
      <c r="H46" s="3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</row>
    <row r="47" spans="5:56">
      <c r="E47" s="5"/>
      <c r="G47" s="3"/>
      <c r="H47" s="3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</row>
    <row r="48" spans="5:56">
      <c r="E48" s="5"/>
      <c r="G48" s="3"/>
      <c r="H48" s="3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</row>
    <row r="49" spans="1:58">
      <c r="E49" s="5"/>
      <c r="G49" s="3"/>
      <c r="H49" s="3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</row>
    <row r="50" spans="1:58">
      <c r="E50" s="5"/>
      <c r="G50" s="3"/>
      <c r="H50" s="3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</row>
    <row r="52" spans="1:58" ht="45">
      <c r="A52" s="20" t="s">
        <v>15</v>
      </c>
      <c r="B52" s="20" t="s">
        <v>1</v>
      </c>
      <c r="C52" s="20" t="s">
        <v>2</v>
      </c>
      <c r="D52" s="20" t="s">
        <v>3</v>
      </c>
      <c r="E52" s="21" t="s">
        <v>16</v>
      </c>
      <c r="F52" s="21" t="s">
        <v>17</v>
      </c>
      <c r="G52" s="21" t="s">
        <v>18</v>
      </c>
      <c r="H52" s="21" t="s">
        <v>19</v>
      </c>
      <c r="I52" s="21" t="s">
        <v>20</v>
      </c>
      <c r="J52" s="21" t="s">
        <v>35</v>
      </c>
      <c r="K52" s="21" t="s">
        <v>36</v>
      </c>
      <c r="L52" s="21" t="s">
        <v>37</v>
      </c>
      <c r="M52" s="21" t="s">
        <v>38</v>
      </c>
      <c r="N52" s="21" t="s">
        <v>39</v>
      </c>
      <c r="O52" s="21" t="s">
        <v>40</v>
      </c>
      <c r="P52" s="21" t="s">
        <v>41</v>
      </c>
      <c r="Q52" s="21" t="s">
        <v>42</v>
      </c>
      <c r="R52" s="21" t="s">
        <v>43</v>
      </c>
      <c r="S52" s="21" t="s">
        <v>44</v>
      </c>
      <c r="T52" s="21" t="s">
        <v>45</v>
      </c>
      <c r="U52" s="21" t="s">
        <v>46</v>
      </c>
      <c r="V52" s="21" t="s">
        <v>47</v>
      </c>
      <c r="W52" s="21" t="s">
        <v>48</v>
      </c>
      <c r="X52" s="21" t="s">
        <v>49</v>
      </c>
      <c r="Y52" s="21" t="s">
        <v>49</v>
      </c>
      <c r="Z52" s="21" t="s">
        <v>28</v>
      </c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7"/>
      <c r="BF52" s="7"/>
    </row>
    <row r="53" spans="1:58">
      <c r="A53" t="s">
        <v>6</v>
      </c>
      <c r="B53" t="s">
        <v>30</v>
      </c>
      <c r="C53" t="s">
        <v>29</v>
      </c>
      <c r="D53" t="s">
        <v>50</v>
      </c>
      <c r="E53" s="4">
        <f>IF('Shoppable Services'!$F$4=$D53,1,0)*IF('Shoppable Services'!$E$4=$C53,1,0)*IF('Shoppable Services'!$D$4=$B53,1,0)*IF('Shoppable Services'!$C$4=$A53,1,0)*$E2</f>
        <v>0</v>
      </c>
      <c r="F53" s="4">
        <f>IF('Shoppable Services'!$F$4=$D53,1,0)*IF('Shoppable Services'!$E$4=$C53,1,0)*IF('Shoppable Services'!$D$4=$B53,1,0)*IF('Shoppable Services'!$C$4=$A53,1,0)*$F2</f>
        <v>0</v>
      </c>
      <c r="G53" s="4">
        <f>IF('Shoppable Services'!$F$4=$D53,1,0)*IF('Shoppable Services'!$E$4=$C53,1,0)*IF('Shoppable Services'!$D$4=$B53,1,0)*IF('Shoppable Services'!$C$4=$A53,1,0)*$G2</f>
        <v>0</v>
      </c>
      <c r="H53" s="4">
        <f>IF('Shoppable Services'!$F$4=$D53,1,0)*IF('Shoppable Services'!$E$4=$C53,1,0)*IF('Shoppable Services'!$D$4=$B53,1,0)*IF('Shoppable Services'!$C$4=$A53,1,0)*$H2</f>
        <v>0</v>
      </c>
      <c r="I53" s="4">
        <f>IF('Shoppable Services'!$F$4=$D53,1,0)*IF('Shoppable Services'!$E$4=$C53,1,0)*IF('Shoppable Services'!$D$4=$B53,1,0)*IF('Shoppable Services'!$C$4=$A53,1,0)*$I2</f>
        <v>0</v>
      </c>
      <c r="J53" s="4">
        <f>IF('Shoppable Services'!$F$4=$D53,1,0)*IF('Shoppable Services'!$E$4=$C53,1,0)*IF('Shoppable Services'!$D$4=$B53,1,0)*IF('Shoppable Services'!$C$4=$A53,1,0)*IF('Shoppable Services'!$B$4=J$52,J2,0)</f>
        <v>0</v>
      </c>
      <c r="K53" s="4">
        <f>IF('Shoppable Services'!$F$4=$D53,1,0)*IF('Shoppable Services'!$E$4=$C53,1,0)*IF('Shoppable Services'!$D$4=$B53,1,0)*IF('Shoppable Services'!$C$4=$A53,1,0)*IF('Shoppable Services'!$B$4=K$52,K2,0)</f>
        <v>0</v>
      </c>
      <c r="L53" s="4">
        <f>IF('Shoppable Services'!$F$4=$D53,1,0)*IF('Shoppable Services'!$E$4=$C53,1,0)*IF('Shoppable Services'!$D$4=$B53,1,0)*IF('Shoppable Services'!$C$4=$A53,1,0)*IF('Shoppable Services'!$B$4=L$52,L2,0)</f>
        <v>0</v>
      </c>
      <c r="M53" s="4">
        <f>IF('Shoppable Services'!$F$4=$D53,1,0)*IF('Shoppable Services'!$E$4=$C53,1,0)*IF('Shoppable Services'!$D$4=$B53,1,0)*IF('Shoppable Services'!$C$4=$A53,1,0)*IF('Shoppable Services'!$B$4=M$52,M2,0)</f>
        <v>0</v>
      </c>
      <c r="N53" s="4">
        <f>IF('Shoppable Services'!$F$4=$D53,1,0)*IF('Shoppable Services'!$E$4=$C53,1,0)*IF('Shoppable Services'!$D$4=$B53,1,0)*IF('Shoppable Services'!$C$4=$A53,1,0)*IF('Shoppable Services'!$B$4=N$52,N2,0)</f>
        <v>0</v>
      </c>
      <c r="O53" s="4">
        <f>IF('Shoppable Services'!$F$4=$D53,1,0)*IF('Shoppable Services'!$E$4=$C53,1,0)*IF('Shoppable Services'!$D$4=$B53,1,0)*IF('Shoppable Services'!$C$4=$A53,1,0)*IF('Shoppable Services'!$B$4=O$52,O2,0)</f>
        <v>0</v>
      </c>
      <c r="P53" s="4">
        <f>IF('Shoppable Services'!$F$4=$D53,1,0)*IF('Shoppable Services'!$E$4=$C53,1,0)*IF('Shoppable Services'!$D$4=$B53,1,0)*IF('Shoppable Services'!$C$4=$A53,1,0)*IF('Shoppable Services'!$B$4=P$52,P2,0)</f>
        <v>0</v>
      </c>
      <c r="Q53" s="4">
        <f>IF('Shoppable Services'!$F$4=$D53,1,0)*IF('Shoppable Services'!$E$4=$C53,1,0)*IF('Shoppable Services'!$D$4=$B53,1,0)*IF('Shoppable Services'!$C$4=$A53,1,0)*IF('Shoppable Services'!$B$4=Q$52,Q2,0)</f>
        <v>0</v>
      </c>
      <c r="R53" s="4">
        <f>IF('Shoppable Services'!$F$4=$D53,1,0)*IF('Shoppable Services'!$E$4=$C53,1,0)*IF('Shoppable Services'!$D$4=$B53,1,0)*IF('Shoppable Services'!$C$4=$A53,1,0)*IF('Shoppable Services'!$B$4=R$52,R2,0)</f>
        <v>0</v>
      </c>
      <c r="S53" s="4">
        <f>IF('Shoppable Services'!$F$4=$D53,1,0)*IF('Shoppable Services'!$E$4=$C53,1,0)*IF('Shoppable Services'!$D$4=$B53,1,0)*IF('Shoppable Services'!$C$4=$A53,1,0)*IF('Shoppable Services'!$B$4=S$52,S2,0)</f>
        <v>0</v>
      </c>
      <c r="T53" s="4">
        <f>IF('Shoppable Services'!$F$4=$D53,1,0)*IF('Shoppable Services'!$E$4=$C53,1,0)*IF('Shoppable Services'!$D$4=$B53,1,0)*IF('Shoppable Services'!$C$4=$A53,1,0)*IF('Shoppable Services'!$B$4=T$52,T2,0)</f>
        <v>0</v>
      </c>
      <c r="U53" s="4">
        <f>IF('Shoppable Services'!$F$4=$D53,1,0)*IF('Shoppable Services'!$E$4=$C53,1,0)*IF('Shoppable Services'!$D$4=$B53,1,0)*IF('Shoppable Services'!$C$4=$A53,1,0)*IF('Shoppable Services'!$B$4=U$52,U2,0)</f>
        <v>0</v>
      </c>
      <c r="V53" s="4">
        <f>IF('Shoppable Services'!$F$4=$D53,1,0)*IF('Shoppable Services'!$E$4=$C53,1,0)*IF('Shoppable Services'!$D$4=$B53,1,0)*IF('Shoppable Services'!$C$4=$A53,1,0)*IF('Shoppable Services'!$B$4=V$52,V2,0)</f>
        <v>0</v>
      </c>
      <c r="W53" s="4">
        <f>IF('Shoppable Services'!$F$4=$D53,1,0)*IF('Shoppable Services'!$E$4=$C53,1,0)*IF('Shoppable Services'!$D$4=$B53,1,0)*IF('Shoppable Services'!$C$4=$A53,1,0)*IF('Shoppable Services'!$B$4=W$52,W2,0)</f>
        <v>0</v>
      </c>
      <c r="X53" s="4">
        <f>IF('Shoppable Services'!$F$4=$D53,1,0)*IF('Shoppable Services'!$E$4=$C53,1,0)*IF('Shoppable Services'!$D$4=$B53,1,0)*IF('Shoppable Services'!$C$4=$A53,1,0)*IF('Shoppable Services'!$B$4=X$52,X2,0)</f>
        <v>0</v>
      </c>
      <c r="Y53" s="4">
        <f>IF('Shoppable Services'!$F$4=$D53,1,0)*IF('Shoppable Services'!$E$4=$C53,1,0)*IF('Shoppable Services'!$D$4=$B53,1,0)*IF('Shoppable Services'!$C$4=$A53,1,0)*IF('Shoppable Services'!$B$4=Y$52,Y2,0)</f>
        <v>0</v>
      </c>
      <c r="Z53" s="4">
        <f>IF('Shoppable Services'!$F$4=$D53,1,0)*IF('Shoppable Services'!$E$4=$C53,1,0)*IF('Shoppable Services'!$D$4=$B53,1,0)*IF('Shoppable Services'!$C$4=$A53,1,0)*IF('Shoppable Services'!$B$4=Z$52,Z2,0)</f>
        <v>0</v>
      </c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</row>
    <row r="54" spans="1:58">
      <c r="A54" t="s">
        <v>6</v>
      </c>
      <c r="B54" t="s">
        <v>30</v>
      </c>
      <c r="C54" t="s">
        <v>29</v>
      </c>
      <c r="D54" t="s">
        <v>7</v>
      </c>
      <c r="E54" s="4">
        <f>IF('Shoppable Services'!$F$4=$D54,1,0)*IF('Shoppable Services'!$E$4=$C54,1,0)*IF('Shoppable Services'!$D$4=$B54,1,0)*IF('Shoppable Services'!$C$4=$A54,1,0)*$E3</f>
        <v>0</v>
      </c>
      <c r="F54" s="4">
        <f>IF('Shoppable Services'!$F$4=$D54,1,0)*IF('Shoppable Services'!$E$4=$C54,1,0)*IF('Shoppable Services'!$D$4=$B54,1,0)*IF('Shoppable Services'!$C$4=$A54,1,0)*$F3</f>
        <v>0</v>
      </c>
      <c r="G54" s="4">
        <f>IF('Shoppable Services'!$F$4=$D54,1,0)*IF('Shoppable Services'!$E$4=$C54,1,0)*IF('Shoppable Services'!$D$4=$B54,1,0)*IF('Shoppable Services'!$C$4=$A54,1,0)*$G3</f>
        <v>0</v>
      </c>
      <c r="H54" s="4">
        <f>IF('Shoppable Services'!$F$4=$D54,1,0)*IF('Shoppable Services'!$E$4=$C54,1,0)*IF('Shoppable Services'!$D$4=$B54,1,0)*IF('Shoppable Services'!$C$4=$A54,1,0)*$H3</f>
        <v>0</v>
      </c>
      <c r="I54" s="4">
        <f>IF('Shoppable Services'!$F$4=$D54,1,0)*IF('Shoppable Services'!$E$4=$C54,1,0)*IF('Shoppable Services'!$D$4=$B54,1,0)*IF('Shoppable Services'!$C$4=$A54,1,0)*$I3</f>
        <v>0</v>
      </c>
      <c r="J54" s="4">
        <f>IF('Shoppable Services'!$F$4=$D54,1,0)*IF('Shoppable Services'!$E$4=$C54,1,0)*IF('Shoppable Services'!$D$4=$B54,1,0)*IF('Shoppable Services'!$C$4=$A54,1,0)*IF('Shoppable Services'!$B$4=J$52,J3,0)</f>
        <v>0</v>
      </c>
      <c r="K54" s="4">
        <f>IF('Shoppable Services'!$F$4=$D54,1,0)*IF('Shoppable Services'!$E$4=$C54,1,0)*IF('Shoppable Services'!$D$4=$B54,1,0)*IF('Shoppable Services'!$C$4=$A54,1,0)*IF('Shoppable Services'!$B$4=K$52,K3,0)</f>
        <v>0</v>
      </c>
      <c r="L54" s="4">
        <f>IF('Shoppable Services'!$F$4=$D54,1,0)*IF('Shoppable Services'!$E$4=$C54,1,0)*IF('Shoppable Services'!$D$4=$B54,1,0)*IF('Shoppable Services'!$C$4=$A54,1,0)*IF('Shoppable Services'!$B$4=L$52,L3,0)</f>
        <v>0</v>
      </c>
      <c r="M54" s="4">
        <f>IF('Shoppable Services'!$F$4=$D54,1,0)*IF('Shoppable Services'!$E$4=$C54,1,0)*IF('Shoppable Services'!$D$4=$B54,1,0)*IF('Shoppable Services'!$C$4=$A54,1,0)*IF('Shoppable Services'!$B$4=M$52,M3,0)</f>
        <v>0</v>
      </c>
      <c r="N54" s="4">
        <f>IF('Shoppable Services'!$F$4=$D54,1,0)*IF('Shoppable Services'!$E$4=$C54,1,0)*IF('Shoppable Services'!$D$4=$B54,1,0)*IF('Shoppable Services'!$C$4=$A54,1,0)*IF('Shoppable Services'!$B$4=N$52,N3,0)</f>
        <v>0</v>
      </c>
      <c r="O54" s="4">
        <f>IF('Shoppable Services'!$F$4=$D54,1,0)*IF('Shoppable Services'!$E$4=$C54,1,0)*IF('Shoppable Services'!$D$4=$B54,1,0)*IF('Shoppable Services'!$C$4=$A54,1,0)*IF('Shoppable Services'!$B$4=O$52,O3,0)</f>
        <v>0</v>
      </c>
      <c r="P54" s="4">
        <f>IF('Shoppable Services'!$F$4=$D54,1,0)*IF('Shoppable Services'!$E$4=$C54,1,0)*IF('Shoppable Services'!$D$4=$B54,1,0)*IF('Shoppable Services'!$C$4=$A54,1,0)*IF('Shoppable Services'!$B$4=P$52,P3,0)</f>
        <v>0</v>
      </c>
      <c r="Q54" s="4">
        <f>IF('Shoppable Services'!$F$4=$D54,1,0)*IF('Shoppable Services'!$E$4=$C54,1,0)*IF('Shoppable Services'!$D$4=$B54,1,0)*IF('Shoppable Services'!$C$4=$A54,1,0)*IF('Shoppable Services'!$B$4=Q$52,Q3,0)</f>
        <v>0</v>
      </c>
      <c r="R54" s="4">
        <f>IF('Shoppable Services'!$F$4=$D54,1,0)*IF('Shoppable Services'!$E$4=$C54,1,0)*IF('Shoppable Services'!$D$4=$B54,1,0)*IF('Shoppable Services'!$C$4=$A54,1,0)*IF('Shoppable Services'!$B$4=R$52,R3,0)</f>
        <v>0</v>
      </c>
      <c r="S54" s="4">
        <f>IF('Shoppable Services'!$F$4=$D54,1,0)*IF('Shoppable Services'!$E$4=$C54,1,0)*IF('Shoppable Services'!$D$4=$B54,1,0)*IF('Shoppable Services'!$C$4=$A54,1,0)*IF('Shoppable Services'!$B$4=S$52,S3,0)</f>
        <v>0</v>
      </c>
      <c r="T54" s="4">
        <f>IF('Shoppable Services'!$F$4=$D54,1,0)*IF('Shoppable Services'!$E$4=$C54,1,0)*IF('Shoppable Services'!$D$4=$B54,1,0)*IF('Shoppable Services'!$C$4=$A54,1,0)*IF('Shoppable Services'!$B$4=T$52,T3,0)</f>
        <v>0</v>
      </c>
      <c r="U54" s="4">
        <f>IF('Shoppable Services'!$F$4=$D54,1,0)*IF('Shoppable Services'!$E$4=$C54,1,0)*IF('Shoppable Services'!$D$4=$B54,1,0)*IF('Shoppable Services'!$C$4=$A54,1,0)*IF('Shoppable Services'!$B$4=U$52,U3,0)</f>
        <v>0</v>
      </c>
      <c r="V54" s="4">
        <f>IF('Shoppable Services'!$F$4=$D54,1,0)*IF('Shoppable Services'!$E$4=$C54,1,0)*IF('Shoppable Services'!$D$4=$B54,1,0)*IF('Shoppable Services'!$C$4=$A54,1,0)*IF('Shoppable Services'!$B$4=V$52,V3,0)</f>
        <v>0</v>
      </c>
      <c r="W54" s="4">
        <f>IF('Shoppable Services'!$F$4=$D54,1,0)*IF('Shoppable Services'!$E$4=$C54,1,0)*IF('Shoppable Services'!$D$4=$B54,1,0)*IF('Shoppable Services'!$C$4=$A54,1,0)*IF('Shoppable Services'!$B$4=W$52,W3,0)</f>
        <v>0</v>
      </c>
      <c r="X54" s="4">
        <f>IF('Shoppable Services'!$F$4=$D54,1,0)*IF('Shoppable Services'!$E$4=$C54,1,0)*IF('Shoppable Services'!$D$4=$B54,1,0)*IF('Shoppable Services'!$C$4=$A54,1,0)*IF('Shoppable Services'!$B$4=X$52,X3,0)</f>
        <v>0</v>
      </c>
      <c r="Y54" s="4">
        <f>IF('Shoppable Services'!$F$4=$D54,1,0)*IF('Shoppable Services'!$E$4=$C54,1,0)*IF('Shoppable Services'!$D$4=$B54,1,0)*IF('Shoppable Services'!$C$4=$A54,1,0)*IF('Shoppable Services'!$B$4=Y$52,Y3,0)</f>
        <v>0</v>
      </c>
      <c r="Z54" s="4">
        <f>IF('Shoppable Services'!$F$4=$D54,1,0)*IF('Shoppable Services'!$E$4=$C54,1,0)*IF('Shoppable Services'!$D$4=$B54,1,0)*IF('Shoppable Services'!$C$4=$A54,1,0)*IF('Shoppable Services'!$B$4=Z$52,Z3,0)</f>
        <v>0</v>
      </c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</row>
    <row r="55" spans="1:58">
      <c r="A55" t="s">
        <v>6</v>
      </c>
      <c r="B55" t="s">
        <v>51</v>
      </c>
      <c r="C55" t="s">
        <v>29</v>
      </c>
      <c r="D55" t="s">
        <v>50</v>
      </c>
      <c r="E55" s="4">
        <f>IF('Shoppable Services'!$F$4=$D55,1,0)*IF('Shoppable Services'!$E$4=$C55,1,0)*IF('Shoppable Services'!$D$4=$B55,1,0)*IF('Shoppable Services'!$C$4=$A55,1,0)*$E4</f>
        <v>0</v>
      </c>
      <c r="F55" s="4">
        <f>IF('Shoppable Services'!$F$4=$D55,1,0)*IF('Shoppable Services'!$E$4=$C55,1,0)*IF('Shoppable Services'!$D$4=$B55,1,0)*IF('Shoppable Services'!$C$4=$A55,1,0)*$F4</f>
        <v>0</v>
      </c>
      <c r="G55" s="4">
        <f>IF('Shoppable Services'!$F$4=$D55,1,0)*IF('Shoppable Services'!$E$4=$C55,1,0)*IF('Shoppable Services'!$D$4=$B55,1,0)*IF('Shoppable Services'!$C$4=$A55,1,0)*$G4</f>
        <v>0</v>
      </c>
      <c r="H55" s="4">
        <f>IF('Shoppable Services'!$F$4=$D55,1,0)*IF('Shoppable Services'!$E$4=$C55,1,0)*IF('Shoppable Services'!$D$4=$B55,1,0)*IF('Shoppable Services'!$C$4=$A55,1,0)*$H4</f>
        <v>0</v>
      </c>
      <c r="I55" s="4">
        <f>IF('Shoppable Services'!$F$4=$D55,1,0)*IF('Shoppable Services'!$E$4=$C55,1,0)*IF('Shoppable Services'!$D$4=$B55,1,0)*IF('Shoppable Services'!$C$4=$A55,1,0)*$I4</f>
        <v>0</v>
      </c>
      <c r="J55" s="4">
        <f>IF('Shoppable Services'!$F$4=$D55,1,0)*IF('Shoppable Services'!$E$4=$C55,1,0)*IF('Shoppable Services'!$D$4=$B55,1,0)*IF('Shoppable Services'!$C$4=$A55,1,0)*IF('Shoppable Services'!$B$4=J$52,J4,0)</f>
        <v>0</v>
      </c>
      <c r="K55" s="4">
        <f>IF('Shoppable Services'!$F$4=$D55,1,0)*IF('Shoppable Services'!$E$4=$C55,1,0)*IF('Shoppable Services'!$D$4=$B55,1,0)*IF('Shoppable Services'!$C$4=$A55,1,0)*IF('Shoppable Services'!$B$4=K$52,K4,0)</f>
        <v>0</v>
      </c>
      <c r="L55" s="4">
        <f>IF('Shoppable Services'!$F$4=$D55,1,0)*IF('Shoppable Services'!$E$4=$C55,1,0)*IF('Shoppable Services'!$D$4=$B55,1,0)*IF('Shoppable Services'!$C$4=$A55,1,0)*IF('Shoppable Services'!$B$4=L$52,L4,0)</f>
        <v>0</v>
      </c>
      <c r="M55" s="4">
        <f>IF('Shoppable Services'!$F$4=$D55,1,0)*IF('Shoppable Services'!$E$4=$C55,1,0)*IF('Shoppable Services'!$D$4=$B55,1,0)*IF('Shoppable Services'!$C$4=$A55,1,0)*IF('Shoppable Services'!$B$4=M$52,M4,0)</f>
        <v>0</v>
      </c>
      <c r="N55" s="4">
        <f>IF('Shoppable Services'!$F$4=$D55,1,0)*IF('Shoppable Services'!$E$4=$C55,1,0)*IF('Shoppable Services'!$D$4=$B55,1,0)*IF('Shoppable Services'!$C$4=$A55,1,0)*IF('Shoppable Services'!$B$4=N$52,N4,0)</f>
        <v>0</v>
      </c>
      <c r="O55" s="4">
        <f>IF('Shoppable Services'!$F$4=$D55,1,0)*IF('Shoppable Services'!$E$4=$C55,1,0)*IF('Shoppable Services'!$D$4=$B55,1,0)*IF('Shoppable Services'!$C$4=$A55,1,0)*IF('Shoppable Services'!$B$4=O$52,O4,0)</f>
        <v>0</v>
      </c>
      <c r="P55" s="4">
        <f>IF('Shoppable Services'!$F$4=$D55,1,0)*IF('Shoppable Services'!$E$4=$C55,1,0)*IF('Shoppable Services'!$D$4=$B55,1,0)*IF('Shoppable Services'!$C$4=$A55,1,0)*IF('Shoppable Services'!$B$4=P$52,P4,0)</f>
        <v>0</v>
      </c>
      <c r="Q55" s="4">
        <f>IF('Shoppable Services'!$F$4=$D55,1,0)*IF('Shoppable Services'!$E$4=$C55,1,0)*IF('Shoppable Services'!$D$4=$B55,1,0)*IF('Shoppable Services'!$C$4=$A55,1,0)*IF('Shoppable Services'!$B$4=Q$52,Q4,0)</f>
        <v>0</v>
      </c>
      <c r="R55" s="4">
        <f>IF('Shoppable Services'!$F$4=$D55,1,0)*IF('Shoppable Services'!$E$4=$C55,1,0)*IF('Shoppable Services'!$D$4=$B55,1,0)*IF('Shoppable Services'!$C$4=$A55,1,0)*IF('Shoppable Services'!$B$4=R$52,R4,0)</f>
        <v>0</v>
      </c>
      <c r="S55" s="4">
        <f>IF('Shoppable Services'!$F$4=$D55,1,0)*IF('Shoppable Services'!$E$4=$C55,1,0)*IF('Shoppable Services'!$D$4=$B55,1,0)*IF('Shoppable Services'!$C$4=$A55,1,0)*IF('Shoppable Services'!$B$4=S$52,S4,0)</f>
        <v>0</v>
      </c>
      <c r="T55" s="4">
        <f>IF('Shoppable Services'!$F$4=$D55,1,0)*IF('Shoppable Services'!$E$4=$C55,1,0)*IF('Shoppable Services'!$D$4=$B55,1,0)*IF('Shoppable Services'!$C$4=$A55,1,0)*IF('Shoppable Services'!$B$4=T$52,T4,0)</f>
        <v>0</v>
      </c>
      <c r="U55" s="4">
        <f>IF('Shoppable Services'!$F$4=$D55,1,0)*IF('Shoppable Services'!$E$4=$C55,1,0)*IF('Shoppable Services'!$D$4=$B55,1,0)*IF('Shoppable Services'!$C$4=$A55,1,0)*IF('Shoppable Services'!$B$4=U$52,U4,0)</f>
        <v>0</v>
      </c>
      <c r="V55" s="4">
        <f>IF('Shoppable Services'!$F$4=$D55,1,0)*IF('Shoppable Services'!$E$4=$C55,1,0)*IF('Shoppable Services'!$D$4=$B55,1,0)*IF('Shoppable Services'!$C$4=$A55,1,0)*IF('Shoppable Services'!$B$4=V$52,V4,0)</f>
        <v>0</v>
      </c>
      <c r="W55" s="4">
        <f>IF('Shoppable Services'!$F$4=$D55,1,0)*IF('Shoppable Services'!$E$4=$C55,1,0)*IF('Shoppable Services'!$D$4=$B55,1,0)*IF('Shoppable Services'!$C$4=$A55,1,0)*IF('Shoppable Services'!$B$4=W$52,W4,0)</f>
        <v>0</v>
      </c>
      <c r="X55" s="4">
        <f>IF('Shoppable Services'!$F$4=$D55,1,0)*IF('Shoppable Services'!$E$4=$C55,1,0)*IF('Shoppable Services'!$D$4=$B55,1,0)*IF('Shoppable Services'!$C$4=$A55,1,0)*IF('Shoppable Services'!$B$4=X$52,X4,0)</f>
        <v>0</v>
      </c>
      <c r="Y55" s="4">
        <f>IF('Shoppable Services'!$F$4=$D55,1,0)*IF('Shoppable Services'!$E$4=$C55,1,0)*IF('Shoppable Services'!$D$4=$B55,1,0)*IF('Shoppable Services'!$C$4=$A55,1,0)*IF('Shoppable Services'!$B$4=Y$52,Y4,0)</f>
        <v>0</v>
      </c>
      <c r="Z55" s="4">
        <f>IF('Shoppable Services'!$F$4=$D55,1,0)*IF('Shoppable Services'!$E$4=$C55,1,0)*IF('Shoppable Services'!$D$4=$B55,1,0)*IF('Shoppable Services'!$C$4=$A55,1,0)*IF('Shoppable Services'!$B$4=Z$52,Z4,0)</f>
        <v>0</v>
      </c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</row>
    <row r="56" spans="1:58">
      <c r="A56" t="s">
        <v>6</v>
      </c>
      <c r="B56" t="s">
        <v>51</v>
      </c>
      <c r="C56" t="s">
        <v>29</v>
      </c>
      <c r="D56" t="s">
        <v>7</v>
      </c>
      <c r="E56" s="4">
        <f>IF('Shoppable Services'!$F$4=$D56,1,0)*IF('Shoppable Services'!$E$4=$C56,1,0)*IF('Shoppable Services'!$D$4=$B56,1,0)*IF('Shoppable Services'!$C$4=$A56,1,0)*$E5</f>
        <v>0</v>
      </c>
      <c r="F56" s="4">
        <f>IF('Shoppable Services'!$F$4=$D56,1,0)*IF('Shoppable Services'!$E$4=$C56,1,0)*IF('Shoppable Services'!$D$4=$B56,1,0)*IF('Shoppable Services'!$C$4=$A56,1,0)*$F5</f>
        <v>0</v>
      </c>
      <c r="G56" s="4">
        <f>IF('Shoppable Services'!$F$4=$D56,1,0)*IF('Shoppable Services'!$E$4=$C56,1,0)*IF('Shoppable Services'!$D$4=$B56,1,0)*IF('Shoppable Services'!$C$4=$A56,1,0)*$G5</f>
        <v>0</v>
      </c>
      <c r="H56" s="4">
        <f>IF('Shoppable Services'!$F$4=$D56,1,0)*IF('Shoppable Services'!$E$4=$C56,1,0)*IF('Shoppable Services'!$D$4=$B56,1,0)*IF('Shoppable Services'!$C$4=$A56,1,0)*$H5</f>
        <v>0</v>
      </c>
      <c r="I56" s="4">
        <f>IF('Shoppable Services'!$F$4=$D56,1,0)*IF('Shoppable Services'!$E$4=$C56,1,0)*IF('Shoppable Services'!$D$4=$B56,1,0)*IF('Shoppable Services'!$C$4=$A56,1,0)*$I5</f>
        <v>0</v>
      </c>
      <c r="J56" s="4">
        <f>IF('Shoppable Services'!$F$4=$D56,1,0)*IF('Shoppable Services'!$E$4=$C56,1,0)*IF('Shoppable Services'!$D$4=$B56,1,0)*IF('Shoppable Services'!$C$4=$A56,1,0)*IF('Shoppable Services'!$B$4=J$52,J5,0)</f>
        <v>0</v>
      </c>
      <c r="K56" s="4">
        <f>IF('Shoppable Services'!$F$4=$D56,1,0)*IF('Shoppable Services'!$E$4=$C56,1,0)*IF('Shoppable Services'!$D$4=$B56,1,0)*IF('Shoppable Services'!$C$4=$A56,1,0)*IF('Shoppable Services'!$B$4=K$52,K5,0)</f>
        <v>0</v>
      </c>
      <c r="L56" s="4">
        <f>IF('Shoppable Services'!$F$4=$D56,1,0)*IF('Shoppable Services'!$E$4=$C56,1,0)*IF('Shoppable Services'!$D$4=$B56,1,0)*IF('Shoppable Services'!$C$4=$A56,1,0)*IF('Shoppable Services'!$B$4=L$52,L5,0)</f>
        <v>0</v>
      </c>
      <c r="M56" s="4">
        <f>IF('Shoppable Services'!$F$4=$D56,1,0)*IF('Shoppable Services'!$E$4=$C56,1,0)*IF('Shoppable Services'!$D$4=$B56,1,0)*IF('Shoppable Services'!$C$4=$A56,1,0)*IF('Shoppable Services'!$B$4=M$52,M5,0)</f>
        <v>0</v>
      </c>
      <c r="N56" s="4">
        <f>IF('Shoppable Services'!$F$4=$D56,1,0)*IF('Shoppable Services'!$E$4=$C56,1,0)*IF('Shoppable Services'!$D$4=$B56,1,0)*IF('Shoppable Services'!$C$4=$A56,1,0)*IF('Shoppable Services'!$B$4=N$52,N5,0)</f>
        <v>0</v>
      </c>
      <c r="O56" s="4">
        <f>IF('Shoppable Services'!$F$4=$D56,1,0)*IF('Shoppable Services'!$E$4=$C56,1,0)*IF('Shoppable Services'!$D$4=$B56,1,0)*IF('Shoppable Services'!$C$4=$A56,1,0)*IF('Shoppable Services'!$B$4=O$52,O5,0)</f>
        <v>0</v>
      </c>
      <c r="P56" s="4">
        <f>IF('Shoppable Services'!$F$4=$D56,1,0)*IF('Shoppable Services'!$E$4=$C56,1,0)*IF('Shoppable Services'!$D$4=$B56,1,0)*IF('Shoppable Services'!$C$4=$A56,1,0)*IF('Shoppable Services'!$B$4=P$52,P5,0)</f>
        <v>0</v>
      </c>
      <c r="Q56" s="4">
        <f>IF('Shoppable Services'!$F$4=$D56,1,0)*IF('Shoppable Services'!$E$4=$C56,1,0)*IF('Shoppable Services'!$D$4=$B56,1,0)*IF('Shoppable Services'!$C$4=$A56,1,0)*IF('Shoppable Services'!$B$4=Q$52,Q5,0)</f>
        <v>0</v>
      </c>
      <c r="R56" s="4">
        <f>IF('Shoppable Services'!$F$4=$D56,1,0)*IF('Shoppable Services'!$E$4=$C56,1,0)*IF('Shoppable Services'!$D$4=$B56,1,0)*IF('Shoppable Services'!$C$4=$A56,1,0)*IF('Shoppable Services'!$B$4=R$52,R5,0)</f>
        <v>0</v>
      </c>
      <c r="S56" s="4">
        <f>IF('Shoppable Services'!$F$4=$D56,1,0)*IF('Shoppable Services'!$E$4=$C56,1,0)*IF('Shoppable Services'!$D$4=$B56,1,0)*IF('Shoppable Services'!$C$4=$A56,1,0)*IF('Shoppable Services'!$B$4=S$52,S5,0)</f>
        <v>0</v>
      </c>
      <c r="T56" s="4">
        <f>IF('Shoppable Services'!$F$4=$D56,1,0)*IF('Shoppable Services'!$E$4=$C56,1,0)*IF('Shoppable Services'!$D$4=$B56,1,0)*IF('Shoppable Services'!$C$4=$A56,1,0)*IF('Shoppable Services'!$B$4=T$52,T5,0)</f>
        <v>0</v>
      </c>
      <c r="U56" s="4">
        <f>IF('Shoppable Services'!$F$4=$D56,1,0)*IF('Shoppable Services'!$E$4=$C56,1,0)*IF('Shoppable Services'!$D$4=$B56,1,0)*IF('Shoppable Services'!$C$4=$A56,1,0)*IF('Shoppable Services'!$B$4=U$52,U5,0)</f>
        <v>0</v>
      </c>
      <c r="V56" s="4">
        <f>IF('Shoppable Services'!$F$4=$D56,1,0)*IF('Shoppable Services'!$E$4=$C56,1,0)*IF('Shoppable Services'!$D$4=$B56,1,0)*IF('Shoppable Services'!$C$4=$A56,1,0)*IF('Shoppable Services'!$B$4=V$52,V5,0)</f>
        <v>0</v>
      </c>
      <c r="W56" s="4">
        <f>IF('Shoppable Services'!$F$4=$D56,1,0)*IF('Shoppable Services'!$E$4=$C56,1,0)*IF('Shoppable Services'!$D$4=$B56,1,0)*IF('Shoppable Services'!$C$4=$A56,1,0)*IF('Shoppable Services'!$B$4=W$52,W5,0)</f>
        <v>0</v>
      </c>
      <c r="X56" s="4">
        <f>IF('Shoppable Services'!$F$4=$D56,1,0)*IF('Shoppable Services'!$E$4=$C56,1,0)*IF('Shoppable Services'!$D$4=$B56,1,0)*IF('Shoppable Services'!$C$4=$A56,1,0)*IF('Shoppable Services'!$B$4=X$52,X5,0)</f>
        <v>0</v>
      </c>
      <c r="Y56" s="4">
        <f>IF('Shoppable Services'!$F$4=$D56,1,0)*IF('Shoppable Services'!$E$4=$C56,1,0)*IF('Shoppable Services'!$D$4=$B56,1,0)*IF('Shoppable Services'!$C$4=$A56,1,0)*IF('Shoppable Services'!$B$4=Y$52,Y5,0)</f>
        <v>0</v>
      </c>
      <c r="Z56" s="4">
        <f>IF('Shoppable Services'!$F$4=$D56,1,0)*IF('Shoppable Services'!$E$4=$C56,1,0)*IF('Shoppable Services'!$D$4=$B56,1,0)*IF('Shoppable Services'!$C$4=$A56,1,0)*IF('Shoppable Services'!$B$4=Z$52,Z5,0)</f>
        <v>0</v>
      </c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</row>
    <row r="57" spans="1:58">
      <c r="A57" t="s">
        <v>6</v>
      </c>
      <c r="B57" t="s">
        <v>31</v>
      </c>
      <c r="C57" t="s">
        <v>29</v>
      </c>
      <c r="D57" t="s">
        <v>50</v>
      </c>
      <c r="E57" s="4">
        <f>IF('Shoppable Services'!$F$4=$D57,1,0)*IF('Shoppable Services'!$E$4=$C57,1,0)*IF('Shoppable Services'!$D$4=$B57,1,0)*IF('Shoppable Services'!$C$4=$A57,1,0)*$E6</f>
        <v>0</v>
      </c>
      <c r="F57" s="4">
        <f>IF('Shoppable Services'!$F$4=$D57,1,0)*IF('Shoppable Services'!$E$4=$C57,1,0)*IF('Shoppable Services'!$D$4=$B57,1,0)*IF('Shoppable Services'!$C$4=$A57,1,0)*$F6</f>
        <v>0</v>
      </c>
      <c r="G57" s="4">
        <f>IF('Shoppable Services'!$F$4=$D57,1,0)*IF('Shoppable Services'!$E$4=$C57,1,0)*IF('Shoppable Services'!$D$4=$B57,1,0)*IF('Shoppable Services'!$C$4=$A57,1,0)*$G6</f>
        <v>0</v>
      </c>
      <c r="H57" s="4">
        <f>IF('Shoppable Services'!$F$4=$D57,1,0)*IF('Shoppable Services'!$E$4=$C57,1,0)*IF('Shoppable Services'!$D$4=$B57,1,0)*IF('Shoppable Services'!$C$4=$A57,1,0)*$H6</f>
        <v>0</v>
      </c>
      <c r="I57" s="4">
        <f>IF('Shoppable Services'!$F$4=$D57,1,0)*IF('Shoppable Services'!$E$4=$C57,1,0)*IF('Shoppable Services'!$D$4=$B57,1,0)*IF('Shoppable Services'!$C$4=$A57,1,0)*$I6</f>
        <v>0</v>
      </c>
      <c r="J57" s="4">
        <f>IF('Shoppable Services'!$F$4=$D57,1,0)*IF('Shoppable Services'!$E$4=$C57,1,0)*IF('Shoppable Services'!$D$4=$B57,1,0)*IF('Shoppable Services'!$C$4=$A57,1,0)*IF('Shoppable Services'!$B$4=J$52,J6,0)</f>
        <v>0</v>
      </c>
      <c r="K57" s="4">
        <f>IF('Shoppable Services'!$F$4=$D57,1,0)*IF('Shoppable Services'!$E$4=$C57,1,0)*IF('Shoppable Services'!$D$4=$B57,1,0)*IF('Shoppable Services'!$C$4=$A57,1,0)*IF('Shoppable Services'!$B$4=K$52,K6,0)</f>
        <v>0</v>
      </c>
      <c r="L57" s="4">
        <f>IF('Shoppable Services'!$F$4=$D57,1,0)*IF('Shoppable Services'!$E$4=$C57,1,0)*IF('Shoppable Services'!$D$4=$B57,1,0)*IF('Shoppable Services'!$C$4=$A57,1,0)*IF('Shoppable Services'!$B$4=L$52,L6,0)</f>
        <v>0</v>
      </c>
      <c r="M57" s="4">
        <f>IF('Shoppable Services'!$F$4=$D57,1,0)*IF('Shoppable Services'!$E$4=$C57,1,0)*IF('Shoppable Services'!$D$4=$B57,1,0)*IF('Shoppable Services'!$C$4=$A57,1,0)*IF('Shoppable Services'!$B$4=M$52,M6,0)</f>
        <v>0</v>
      </c>
      <c r="N57" s="4">
        <f>IF('Shoppable Services'!$F$4=$D57,1,0)*IF('Shoppable Services'!$E$4=$C57,1,0)*IF('Shoppable Services'!$D$4=$B57,1,0)*IF('Shoppable Services'!$C$4=$A57,1,0)*IF('Shoppable Services'!$B$4=N$52,N6,0)</f>
        <v>0</v>
      </c>
      <c r="O57" s="4">
        <f>IF('Shoppable Services'!$F$4=$D57,1,0)*IF('Shoppable Services'!$E$4=$C57,1,0)*IF('Shoppable Services'!$D$4=$B57,1,0)*IF('Shoppable Services'!$C$4=$A57,1,0)*IF('Shoppable Services'!$B$4=O$52,O6,0)</f>
        <v>0</v>
      </c>
      <c r="P57" s="4">
        <f>IF('Shoppable Services'!$F$4=$D57,1,0)*IF('Shoppable Services'!$E$4=$C57,1,0)*IF('Shoppable Services'!$D$4=$B57,1,0)*IF('Shoppable Services'!$C$4=$A57,1,0)*IF('Shoppable Services'!$B$4=P$52,P6,0)</f>
        <v>0</v>
      </c>
      <c r="Q57" s="4">
        <f>IF('Shoppable Services'!$F$4=$D57,1,0)*IF('Shoppable Services'!$E$4=$C57,1,0)*IF('Shoppable Services'!$D$4=$B57,1,0)*IF('Shoppable Services'!$C$4=$A57,1,0)*IF('Shoppable Services'!$B$4=Q$52,Q6,0)</f>
        <v>0</v>
      </c>
      <c r="R57" s="4">
        <f>IF('Shoppable Services'!$F$4=$D57,1,0)*IF('Shoppable Services'!$E$4=$C57,1,0)*IF('Shoppable Services'!$D$4=$B57,1,0)*IF('Shoppable Services'!$C$4=$A57,1,0)*IF('Shoppable Services'!$B$4=R$52,R6,0)</f>
        <v>0</v>
      </c>
      <c r="S57" s="4">
        <f>IF('Shoppable Services'!$F$4=$D57,1,0)*IF('Shoppable Services'!$E$4=$C57,1,0)*IF('Shoppable Services'!$D$4=$B57,1,0)*IF('Shoppable Services'!$C$4=$A57,1,0)*IF('Shoppable Services'!$B$4=S$52,S6,0)</f>
        <v>0</v>
      </c>
      <c r="T57" s="4">
        <f>IF('Shoppable Services'!$F$4=$D57,1,0)*IF('Shoppable Services'!$E$4=$C57,1,0)*IF('Shoppable Services'!$D$4=$B57,1,0)*IF('Shoppable Services'!$C$4=$A57,1,0)*IF('Shoppable Services'!$B$4=T$52,T6,0)</f>
        <v>0</v>
      </c>
      <c r="U57" s="4">
        <f>IF('Shoppable Services'!$F$4=$D57,1,0)*IF('Shoppable Services'!$E$4=$C57,1,0)*IF('Shoppable Services'!$D$4=$B57,1,0)*IF('Shoppable Services'!$C$4=$A57,1,0)*IF('Shoppable Services'!$B$4=U$52,U6,0)</f>
        <v>0</v>
      </c>
      <c r="V57" s="4">
        <f>IF('Shoppable Services'!$F$4=$D57,1,0)*IF('Shoppable Services'!$E$4=$C57,1,0)*IF('Shoppable Services'!$D$4=$B57,1,0)*IF('Shoppable Services'!$C$4=$A57,1,0)*IF('Shoppable Services'!$B$4=V$52,V6,0)</f>
        <v>0</v>
      </c>
      <c r="W57" s="4">
        <f>IF('Shoppable Services'!$F$4=$D57,1,0)*IF('Shoppable Services'!$E$4=$C57,1,0)*IF('Shoppable Services'!$D$4=$B57,1,0)*IF('Shoppable Services'!$C$4=$A57,1,0)*IF('Shoppable Services'!$B$4=W$52,W6,0)</f>
        <v>0</v>
      </c>
      <c r="X57" s="4">
        <f>IF('Shoppable Services'!$F$4=$D57,1,0)*IF('Shoppable Services'!$E$4=$C57,1,0)*IF('Shoppable Services'!$D$4=$B57,1,0)*IF('Shoppable Services'!$C$4=$A57,1,0)*IF('Shoppable Services'!$B$4=X$52,X6,0)</f>
        <v>0</v>
      </c>
      <c r="Y57" s="4">
        <f>IF('Shoppable Services'!$F$4=$D57,1,0)*IF('Shoppable Services'!$E$4=$C57,1,0)*IF('Shoppable Services'!$D$4=$B57,1,0)*IF('Shoppable Services'!$C$4=$A57,1,0)*IF('Shoppable Services'!$B$4=Y$52,Y6,0)</f>
        <v>0</v>
      </c>
      <c r="Z57" s="4">
        <f>IF('Shoppable Services'!$F$4=$D57,1,0)*IF('Shoppable Services'!$E$4=$C57,1,0)*IF('Shoppable Services'!$D$4=$B57,1,0)*IF('Shoppable Services'!$C$4=$A57,1,0)*IF('Shoppable Services'!$B$4=Z$52,Z6,0)</f>
        <v>0</v>
      </c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</row>
    <row r="58" spans="1:58">
      <c r="A58" t="s">
        <v>6</v>
      </c>
      <c r="B58" t="s">
        <v>31</v>
      </c>
      <c r="C58" t="s">
        <v>29</v>
      </c>
      <c r="D58" t="s">
        <v>7</v>
      </c>
      <c r="E58" s="4">
        <f>IF('Shoppable Services'!$F$4=$D58,1,0)*IF('Shoppable Services'!$E$4=$C58,1,0)*IF('Shoppable Services'!$D$4=$B58,1,0)*IF('Shoppable Services'!$C$4=$A58,1,0)*$E7</f>
        <v>0</v>
      </c>
      <c r="F58" s="4">
        <f>IF('Shoppable Services'!$F$4=$D58,1,0)*IF('Shoppable Services'!$E$4=$C58,1,0)*IF('Shoppable Services'!$D$4=$B58,1,0)*IF('Shoppable Services'!$C$4=$A58,1,0)*$F7</f>
        <v>0</v>
      </c>
      <c r="G58" s="4">
        <f>IF('Shoppable Services'!$F$4=$D58,1,0)*IF('Shoppable Services'!$E$4=$C58,1,0)*IF('Shoppable Services'!$D$4=$B58,1,0)*IF('Shoppable Services'!$C$4=$A58,1,0)*$G7</f>
        <v>0</v>
      </c>
      <c r="H58" s="4">
        <f>IF('Shoppable Services'!$F$4=$D58,1,0)*IF('Shoppable Services'!$E$4=$C58,1,0)*IF('Shoppable Services'!$D$4=$B58,1,0)*IF('Shoppable Services'!$C$4=$A58,1,0)*$H7</f>
        <v>0</v>
      </c>
      <c r="I58" s="4">
        <f>IF('Shoppable Services'!$F$4=$D58,1,0)*IF('Shoppable Services'!$E$4=$C58,1,0)*IF('Shoppable Services'!$D$4=$B58,1,0)*IF('Shoppable Services'!$C$4=$A58,1,0)*$I7</f>
        <v>0</v>
      </c>
      <c r="J58" s="4">
        <f>IF('Shoppable Services'!$F$4=$D58,1,0)*IF('Shoppable Services'!$E$4=$C58,1,0)*IF('Shoppable Services'!$D$4=$B58,1,0)*IF('Shoppable Services'!$C$4=$A58,1,0)*IF('Shoppable Services'!$B$4=J$52,J7,0)</f>
        <v>0</v>
      </c>
      <c r="K58" s="4">
        <f>IF('Shoppable Services'!$F$4=$D58,1,0)*IF('Shoppable Services'!$E$4=$C58,1,0)*IF('Shoppable Services'!$D$4=$B58,1,0)*IF('Shoppable Services'!$C$4=$A58,1,0)*IF('Shoppable Services'!$B$4=K$52,K7,0)</f>
        <v>0</v>
      </c>
      <c r="L58" s="4">
        <f>IF('Shoppable Services'!$F$4=$D58,1,0)*IF('Shoppable Services'!$E$4=$C58,1,0)*IF('Shoppable Services'!$D$4=$B58,1,0)*IF('Shoppable Services'!$C$4=$A58,1,0)*IF('Shoppable Services'!$B$4=L$52,L7,0)</f>
        <v>0</v>
      </c>
      <c r="M58" s="4">
        <f>IF('Shoppable Services'!$F$4=$D58,1,0)*IF('Shoppable Services'!$E$4=$C58,1,0)*IF('Shoppable Services'!$D$4=$B58,1,0)*IF('Shoppable Services'!$C$4=$A58,1,0)*IF('Shoppable Services'!$B$4=M$52,M7,0)</f>
        <v>0</v>
      </c>
      <c r="N58" s="4">
        <f>IF('Shoppable Services'!$F$4=$D58,1,0)*IF('Shoppable Services'!$E$4=$C58,1,0)*IF('Shoppable Services'!$D$4=$B58,1,0)*IF('Shoppable Services'!$C$4=$A58,1,0)*IF('Shoppable Services'!$B$4=N$52,N7,0)</f>
        <v>0</v>
      </c>
      <c r="O58" s="4">
        <f>IF('Shoppable Services'!$F$4=$D58,1,0)*IF('Shoppable Services'!$E$4=$C58,1,0)*IF('Shoppable Services'!$D$4=$B58,1,0)*IF('Shoppable Services'!$C$4=$A58,1,0)*IF('Shoppable Services'!$B$4=O$52,O7,0)</f>
        <v>0</v>
      </c>
      <c r="P58" s="4">
        <f>IF('Shoppable Services'!$F$4=$D58,1,0)*IF('Shoppable Services'!$E$4=$C58,1,0)*IF('Shoppable Services'!$D$4=$B58,1,0)*IF('Shoppable Services'!$C$4=$A58,1,0)*IF('Shoppable Services'!$B$4=P$52,P7,0)</f>
        <v>0</v>
      </c>
      <c r="Q58" s="4">
        <f>IF('Shoppable Services'!$F$4=$D58,1,0)*IF('Shoppable Services'!$E$4=$C58,1,0)*IF('Shoppable Services'!$D$4=$B58,1,0)*IF('Shoppable Services'!$C$4=$A58,1,0)*IF('Shoppable Services'!$B$4=Q$52,Q7,0)</f>
        <v>0</v>
      </c>
      <c r="R58" s="4">
        <f>IF('Shoppable Services'!$F$4=$D58,1,0)*IF('Shoppable Services'!$E$4=$C58,1,0)*IF('Shoppable Services'!$D$4=$B58,1,0)*IF('Shoppable Services'!$C$4=$A58,1,0)*IF('Shoppable Services'!$B$4=R$52,R7,0)</f>
        <v>0</v>
      </c>
      <c r="S58" s="4">
        <f>IF('Shoppable Services'!$F$4=$D58,1,0)*IF('Shoppable Services'!$E$4=$C58,1,0)*IF('Shoppable Services'!$D$4=$B58,1,0)*IF('Shoppable Services'!$C$4=$A58,1,0)*IF('Shoppable Services'!$B$4=S$52,S7,0)</f>
        <v>0</v>
      </c>
      <c r="T58" s="4">
        <f>IF('Shoppable Services'!$F$4=$D58,1,0)*IF('Shoppable Services'!$E$4=$C58,1,0)*IF('Shoppable Services'!$D$4=$B58,1,0)*IF('Shoppable Services'!$C$4=$A58,1,0)*IF('Shoppable Services'!$B$4=T$52,T7,0)</f>
        <v>0</v>
      </c>
      <c r="U58" s="4">
        <f>IF('Shoppable Services'!$F$4=$D58,1,0)*IF('Shoppable Services'!$E$4=$C58,1,0)*IF('Shoppable Services'!$D$4=$B58,1,0)*IF('Shoppable Services'!$C$4=$A58,1,0)*IF('Shoppable Services'!$B$4=U$52,U7,0)</f>
        <v>0</v>
      </c>
      <c r="V58" s="4">
        <f>IF('Shoppable Services'!$F$4=$D58,1,0)*IF('Shoppable Services'!$E$4=$C58,1,0)*IF('Shoppable Services'!$D$4=$B58,1,0)*IF('Shoppable Services'!$C$4=$A58,1,0)*IF('Shoppable Services'!$B$4=V$52,V7,0)</f>
        <v>0</v>
      </c>
      <c r="W58" s="4">
        <f>IF('Shoppable Services'!$F$4=$D58,1,0)*IF('Shoppable Services'!$E$4=$C58,1,0)*IF('Shoppable Services'!$D$4=$B58,1,0)*IF('Shoppable Services'!$C$4=$A58,1,0)*IF('Shoppable Services'!$B$4=W$52,W7,0)</f>
        <v>0</v>
      </c>
      <c r="X58" s="4">
        <f>IF('Shoppable Services'!$F$4=$D58,1,0)*IF('Shoppable Services'!$E$4=$C58,1,0)*IF('Shoppable Services'!$D$4=$B58,1,0)*IF('Shoppable Services'!$C$4=$A58,1,0)*IF('Shoppable Services'!$B$4=X$52,X7,0)</f>
        <v>0</v>
      </c>
      <c r="Y58" s="4">
        <f>IF('Shoppable Services'!$F$4=$D58,1,0)*IF('Shoppable Services'!$E$4=$C58,1,0)*IF('Shoppable Services'!$D$4=$B58,1,0)*IF('Shoppable Services'!$C$4=$A58,1,0)*IF('Shoppable Services'!$B$4=Y$52,Y7,0)</f>
        <v>0</v>
      </c>
      <c r="Z58" s="4">
        <f>IF('Shoppable Services'!$F$4=$D58,1,0)*IF('Shoppable Services'!$E$4=$C58,1,0)*IF('Shoppable Services'!$D$4=$B58,1,0)*IF('Shoppable Services'!$C$4=$A58,1,0)*IF('Shoppable Services'!$B$4=Z$52,Z7,0)</f>
        <v>0</v>
      </c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</row>
    <row r="59" spans="1:58">
      <c r="A59" t="s">
        <v>6</v>
      </c>
      <c r="B59" t="s">
        <v>31</v>
      </c>
      <c r="C59" t="s">
        <v>29</v>
      </c>
      <c r="D59" t="s">
        <v>50</v>
      </c>
      <c r="E59" s="4">
        <f>IF('Shoppable Services'!$F$4=$D59,1,0)*IF('Shoppable Services'!$E$4=$C59,1,0)*IF('Shoppable Services'!$D$4=$B59,1,0)*IF('Shoppable Services'!$C$4=$A59,1,0)*$E8</f>
        <v>0</v>
      </c>
      <c r="F59" s="4">
        <f>IF('Shoppable Services'!$F$4=$D59,1,0)*IF('Shoppable Services'!$E$4=$C59,1,0)*IF('Shoppable Services'!$D$4=$B59,1,0)*IF('Shoppable Services'!$C$4=$A59,1,0)*$F8</f>
        <v>0</v>
      </c>
      <c r="G59" s="4">
        <f>IF('Shoppable Services'!$F$4=$D59,1,0)*IF('Shoppable Services'!$E$4=$C59,1,0)*IF('Shoppable Services'!$D$4=$B59,1,0)*IF('Shoppable Services'!$C$4=$A59,1,0)*$G8</f>
        <v>0</v>
      </c>
      <c r="H59" s="4">
        <f>IF('Shoppable Services'!$F$4=$D59,1,0)*IF('Shoppable Services'!$E$4=$C59,1,0)*IF('Shoppable Services'!$D$4=$B59,1,0)*IF('Shoppable Services'!$C$4=$A59,1,0)*$H8</f>
        <v>0</v>
      </c>
      <c r="I59" s="4">
        <f>IF('Shoppable Services'!$F$4=$D59,1,0)*IF('Shoppable Services'!$E$4=$C59,1,0)*IF('Shoppable Services'!$D$4=$B59,1,0)*IF('Shoppable Services'!$C$4=$A59,1,0)*$I8</f>
        <v>0</v>
      </c>
      <c r="J59" s="4">
        <f>IF('Shoppable Services'!$F$4=$D59,1,0)*IF('Shoppable Services'!$E$4=$C59,1,0)*IF('Shoppable Services'!$D$4=$B59,1,0)*IF('Shoppable Services'!$C$4=$A59,1,0)*IF('Shoppable Services'!$B$4=J$52,J8,0)</f>
        <v>0</v>
      </c>
      <c r="K59" s="4">
        <f>IF('Shoppable Services'!$F$4=$D59,1,0)*IF('Shoppable Services'!$E$4=$C59,1,0)*IF('Shoppable Services'!$D$4=$B59,1,0)*IF('Shoppable Services'!$C$4=$A59,1,0)*IF('Shoppable Services'!$B$4=K$52,K8,0)</f>
        <v>0</v>
      </c>
      <c r="L59" s="4">
        <f>IF('Shoppable Services'!$F$4=$D59,1,0)*IF('Shoppable Services'!$E$4=$C59,1,0)*IF('Shoppable Services'!$D$4=$B59,1,0)*IF('Shoppable Services'!$C$4=$A59,1,0)*IF('Shoppable Services'!$B$4=L$52,L8,0)</f>
        <v>0</v>
      </c>
      <c r="M59" s="4">
        <f>IF('Shoppable Services'!$F$4=$D59,1,0)*IF('Shoppable Services'!$E$4=$C59,1,0)*IF('Shoppable Services'!$D$4=$B59,1,0)*IF('Shoppable Services'!$C$4=$A59,1,0)*IF('Shoppable Services'!$B$4=M$52,M8,0)</f>
        <v>0</v>
      </c>
      <c r="N59" s="4">
        <f>IF('Shoppable Services'!$F$4=$D59,1,0)*IF('Shoppable Services'!$E$4=$C59,1,0)*IF('Shoppable Services'!$D$4=$B59,1,0)*IF('Shoppable Services'!$C$4=$A59,1,0)*IF('Shoppable Services'!$B$4=N$52,N8,0)</f>
        <v>0</v>
      </c>
      <c r="O59" s="4">
        <f>IF('Shoppable Services'!$F$4=$D59,1,0)*IF('Shoppable Services'!$E$4=$C59,1,0)*IF('Shoppable Services'!$D$4=$B59,1,0)*IF('Shoppable Services'!$C$4=$A59,1,0)*IF('Shoppable Services'!$B$4=O$52,O8,0)</f>
        <v>0</v>
      </c>
      <c r="P59" s="4">
        <f>IF('Shoppable Services'!$F$4=$D59,1,0)*IF('Shoppable Services'!$E$4=$C59,1,0)*IF('Shoppable Services'!$D$4=$B59,1,0)*IF('Shoppable Services'!$C$4=$A59,1,0)*IF('Shoppable Services'!$B$4=P$52,P8,0)</f>
        <v>0</v>
      </c>
      <c r="Q59" s="4">
        <f>IF('Shoppable Services'!$F$4=$D59,1,0)*IF('Shoppable Services'!$E$4=$C59,1,0)*IF('Shoppable Services'!$D$4=$B59,1,0)*IF('Shoppable Services'!$C$4=$A59,1,0)*IF('Shoppable Services'!$B$4=Q$52,Q8,0)</f>
        <v>0</v>
      </c>
      <c r="R59" s="4">
        <f>IF('Shoppable Services'!$F$4=$D59,1,0)*IF('Shoppable Services'!$E$4=$C59,1,0)*IF('Shoppable Services'!$D$4=$B59,1,0)*IF('Shoppable Services'!$C$4=$A59,1,0)*IF('Shoppable Services'!$B$4=R$52,R8,0)</f>
        <v>0</v>
      </c>
      <c r="S59" s="4">
        <f>IF('Shoppable Services'!$F$4=$D59,1,0)*IF('Shoppable Services'!$E$4=$C59,1,0)*IF('Shoppable Services'!$D$4=$B59,1,0)*IF('Shoppable Services'!$C$4=$A59,1,0)*IF('Shoppable Services'!$B$4=S$52,S8,0)</f>
        <v>0</v>
      </c>
      <c r="T59" s="4">
        <f>IF('Shoppable Services'!$F$4=$D59,1,0)*IF('Shoppable Services'!$E$4=$C59,1,0)*IF('Shoppable Services'!$D$4=$B59,1,0)*IF('Shoppable Services'!$C$4=$A59,1,0)*IF('Shoppable Services'!$B$4=T$52,T8,0)</f>
        <v>0</v>
      </c>
      <c r="U59" s="4">
        <f>IF('Shoppable Services'!$F$4=$D59,1,0)*IF('Shoppable Services'!$E$4=$C59,1,0)*IF('Shoppable Services'!$D$4=$B59,1,0)*IF('Shoppable Services'!$C$4=$A59,1,0)*IF('Shoppable Services'!$B$4=U$52,U8,0)</f>
        <v>0</v>
      </c>
      <c r="V59" s="4">
        <f>IF('Shoppable Services'!$F$4=$D59,1,0)*IF('Shoppable Services'!$E$4=$C59,1,0)*IF('Shoppable Services'!$D$4=$B59,1,0)*IF('Shoppable Services'!$C$4=$A59,1,0)*IF('Shoppable Services'!$B$4=V$52,V8,0)</f>
        <v>0</v>
      </c>
      <c r="W59" s="4">
        <f>IF('Shoppable Services'!$F$4=$D59,1,0)*IF('Shoppable Services'!$E$4=$C59,1,0)*IF('Shoppable Services'!$D$4=$B59,1,0)*IF('Shoppable Services'!$C$4=$A59,1,0)*IF('Shoppable Services'!$B$4=W$52,W8,0)</f>
        <v>0</v>
      </c>
      <c r="X59" s="4">
        <f>IF('Shoppable Services'!$F$4=$D59,1,0)*IF('Shoppable Services'!$E$4=$C59,1,0)*IF('Shoppable Services'!$D$4=$B59,1,0)*IF('Shoppable Services'!$C$4=$A59,1,0)*IF('Shoppable Services'!$B$4=X$52,X8,0)</f>
        <v>0</v>
      </c>
      <c r="Y59" s="4">
        <f>IF('Shoppable Services'!$F$4=$D59,1,0)*IF('Shoppable Services'!$E$4=$C59,1,0)*IF('Shoppable Services'!$D$4=$B59,1,0)*IF('Shoppable Services'!$C$4=$A59,1,0)*IF('Shoppable Services'!$B$4=Y$52,Y8,0)</f>
        <v>0</v>
      </c>
      <c r="Z59" s="4">
        <f>IF('Shoppable Services'!$F$4=$D59,1,0)*IF('Shoppable Services'!$E$4=$C59,1,0)*IF('Shoppable Services'!$D$4=$B59,1,0)*IF('Shoppable Services'!$C$4=$A59,1,0)*IF('Shoppable Services'!$B$4=Z$52,Z8,0)</f>
        <v>0</v>
      </c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</row>
    <row r="60" spans="1:58">
      <c r="A60" t="s">
        <v>6</v>
      </c>
      <c r="B60" t="s">
        <v>31</v>
      </c>
      <c r="C60" t="s">
        <v>29</v>
      </c>
      <c r="D60" t="s">
        <v>7</v>
      </c>
      <c r="E60" s="4">
        <f>IF('Shoppable Services'!$F$4=$D60,1,0)*IF('Shoppable Services'!$E$4=$C60,1,0)*IF('Shoppable Services'!$D$4=$B60,1,0)*IF('Shoppable Services'!$C$4=$A60,1,0)*$E9</f>
        <v>0</v>
      </c>
      <c r="F60" s="4">
        <f>IF('Shoppable Services'!$F$4=$D60,1,0)*IF('Shoppable Services'!$E$4=$C60,1,0)*IF('Shoppable Services'!$D$4=$B60,1,0)*IF('Shoppable Services'!$C$4=$A60,1,0)*$F9</f>
        <v>0</v>
      </c>
      <c r="G60" s="4">
        <f>IF('Shoppable Services'!$F$4=$D60,1,0)*IF('Shoppable Services'!$E$4=$C60,1,0)*IF('Shoppable Services'!$D$4=$B60,1,0)*IF('Shoppable Services'!$C$4=$A60,1,0)*$G9</f>
        <v>0</v>
      </c>
      <c r="H60" s="4">
        <f>IF('Shoppable Services'!$F$4=$D60,1,0)*IF('Shoppable Services'!$E$4=$C60,1,0)*IF('Shoppable Services'!$D$4=$B60,1,0)*IF('Shoppable Services'!$C$4=$A60,1,0)*$H9</f>
        <v>0</v>
      </c>
      <c r="I60" s="4">
        <f>IF('Shoppable Services'!$F$4=$D60,1,0)*IF('Shoppable Services'!$E$4=$C60,1,0)*IF('Shoppable Services'!$D$4=$B60,1,0)*IF('Shoppable Services'!$C$4=$A60,1,0)*$I9</f>
        <v>0</v>
      </c>
      <c r="J60" s="4">
        <f>IF('Shoppable Services'!$F$4=$D60,1,0)*IF('Shoppable Services'!$E$4=$C60,1,0)*IF('Shoppable Services'!$D$4=$B60,1,0)*IF('Shoppable Services'!$C$4=$A60,1,0)*IF('Shoppable Services'!$B$4=J$52,J9,0)</f>
        <v>0</v>
      </c>
      <c r="K60" s="4">
        <f>IF('Shoppable Services'!$F$4=$D60,1,0)*IF('Shoppable Services'!$E$4=$C60,1,0)*IF('Shoppable Services'!$D$4=$B60,1,0)*IF('Shoppable Services'!$C$4=$A60,1,0)*IF('Shoppable Services'!$B$4=K$52,K9,0)</f>
        <v>0</v>
      </c>
      <c r="L60" s="4">
        <f>IF('Shoppable Services'!$F$4=$D60,1,0)*IF('Shoppable Services'!$E$4=$C60,1,0)*IF('Shoppable Services'!$D$4=$B60,1,0)*IF('Shoppable Services'!$C$4=$A60,1,0)*IF('Shoppable Services'!$B$4=L$52,L9,0)</f>
        <v>0</v>
      </c>
      <c r="M60" s="4">
        <f>IF('Shoppable Services'!$F$4=$D60,1,0)*IF('Shoppable Services'!$E$4=$C60,1,0)*IF('Shoppable Services'!$D$4=$B60,1,0)*IF('Shoppable Services'!$C$4=$A60,1,0)*IF('Shoppable Services'!$B$4=M$52,M9,0)</f>
        <v>0</v>
      </c>
      <c r="N60" s="4">
        <f>IF('Shoppable Services'!$F$4=$D60,1,0)*IF('Shoppable Services'!$E$4=$C60,1,0)*IF('Shoppable Services'!$D$4=$B60,1,0)*IF('Shoppable Services'!$C$4=$A60,1,0)*IF('Shoppable Services'!$B$4=N$52,N9,0)</f>
        <v>0</v>
      </c>
      <c r="O60" s="4">
        <f>IF('Shoppable Services'!$F$4=$D60,1,0)*IF('Shoppable Services'!$E$4=$C60,1,0)*IF('Shoppable Services'!$D$4=$B60,1,0)*IF('Shoppable Services'!$C$4=$A60,1,0)*IF('Shoppable Services'!$B$4=O$52,O9,0)</f>
        <v>0</v>
      </c>
      <c r="P60" s="4">
        <f>IF('Shoppable Services'!$F$4=$D60,1,0)*IF('Shoppable Services'!$E$4=$C60,1,0)*IF('Shoppable Services'!$D$4=$B60,1,0)*IF('Shoppable Services'!$C$4=$A60,1,0)*IF('Shoppable Services'!$B$4=P$52,P9,0)</f>
        <v>0</v>
      </c>
      <c r="Q60" s="4">
        <f>IF('Shoppable Services'!$F$4=$D60,1,0)*IF('Shoppable Services'!$E$4=$C60,1,0)*IF('Shoppable Services'!$D$4=$B60,1,0)*IF('Shoppable Services'!$C$4=$A60,1,0)*IF('Shoppable Services'!$B$4=Q$52,Q9,0)</f>
        <v>0</v>
      </c>
      <c r="R60" s="4">
        <f>IF('Shoppable Services'!$F$4=$D60,1,0)*IF('Shoppable Services'!$E$4=$C60,1,0)*IF('Shoppable Services'!$D$4=$B60,1,0)*IF('Shoppable Services'!$C$4=$A60,1,0)*IF('Shoppable Services'!$B$4=R$52,R9,0)</f>
        <v>0</v>
      </c>
      <c r="S60" s="4">
        <f>IF('Shoppable Services'!$F$4=$D60,1,0)*IF('Shoppable Services'!$E$4=$C60,1,0)*IF('Shoppable Services'!$D$4=$B60,1,0)*IF('Shoppable Services'!$C$4=$A60,1,0)*IF('Shoppable Services'!$B$4=S$52,S9,0)</f>
        <v>0</v>
      </c>
      <c r="T60" s="4">
        <f>IF('Shoppable Services'!$F$4=$D60,1,0)*IF('Shoppable Services'!$E$4=$C60,1,0)*IF('Shoppable Services'!$D$4=$B60,1,0)*IF('Shoppable Services'!$C$4=$A60,1,0)*IF('Shoppable Services'!$B$4=T$52,T9,0)</f>
        <v>0</v>
      </c>
      <c r="U60" s="4">
        <f>IF('Shoppable Services'!$F$4=$D60,1,0)*IF('Shoppable Services'!$E$4=$C60,1,0)*IF('Shoppable Services'!$D$4=$B60,1,0)*IF('Shoppable Services'!$C$4=$A60,1,0)*IF('Shoppable Services'!$B$4=U$52,U9,0)</f>
        <v>0</v>
      </c>
      <c r="V60" s="4">
        <f>IF('Shoppable Services'!$F$4=$D60,1,0)*IF('Shoppable Services'!$E$4=$C60,1,0)*IF('Shoppable Services'!$D$4=$B60,1,0)*IF('Shoppable Services'!$C$4=$A60,1,0)*IF('Shoppable Services'!$B$4=V$52,V9,0)</f>
        <v>0</v>
      </c>
      <c r="W60" s="4">
        <f>IF('Shoppable Services'!$F$4=$D60,1,0)*IF('Shoppable Services'!$E$4=$C60,1,0)*IF('Shoppable Services'!$D$4=$B60,1,0)*IF('Shoppable Services'!$C$4=$A60,1,0)*IF('Shoppable Services'!$B$4=W$52,W9,0)</f>
        <v>0</v>
      </c>
      <c r="X60" s="4">
        <f>IF('Shoppable Services'!$F$4=$D60,1,0)*IF('Shoppable Services'!$E$4=$C60,1,0)*IF('Shoppable Services'!$D$4=$B60,1,0)*IF('Shoppable Services'!$C$4=$A60,1,0)*IF('Shoppable Services'!$B$4=X$52,X9,0)</f>
        <v>0</v>
      </c>
      <c r="Y60" s="4">
        <f>IF('Shoppable Services'!$F$4=$D60,1,0)*IF('Shoppable Services'!$E$4=$C60,1,0)*IF('Shoppable Services'!$D$4=$B60,1,0)*IF('Shoppable Services'!$C$4=$A60,1,0)*IF('Shoppable Services'!$B$4=Y$52,Y9,0)</f>
        <v>0</v>
      </c>
      <c r="Z60" s="4">
        <f>IF('Shoppable Services'!$F$4=$D60,1,0)*IF('Shoppable Services'!$E$4=$C60,1,0)*IF('Shoppable Services'!$D$4=$B60,1,0)*IF('Shoppable Services'!$C$4=$A60,1,0)*IF('Shoppable Services'!$B$4=Z$52,Z9,0)</f>
        <v>0</v>
      </c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</row>
    <row r="61" spans="1:58">
      <c r="A61" t="s">
        <v>6</v>
      </c>
      <c r="B61" t="s">
        <v>21</v>
      </c>
      <c r="C61" t="s">
        <v>8</v>
      </c>
      <c r="D61" t="s">
        <v>50</v>
      </c>
      <c r="E61" s="4">
        <f>IF('Shoppable Services'!$F$4=$D61,1,0)*IF('Shoppable Services'!$E$4=$C61,1,0)*IF('Shoppable Services'!$D$4=$B61,1,0)*IF('Shoppable Services'!$C$4=$A61,1,0)*$E10</f>
        <v>0</v>
      </c>
      <c r="F61" s="4">
        <f>IF('Shoppable Services'!$F$4=$D61,1,0)*IF('Shoppable Services'!$E$4=$C61,1,0)*IF('Shoppable Services'!$D$4=$B61,1,0)*IF('Shoppable Services'!$C$4=$A61,1,0)*$F10</f>
        <v>0</v>
      </c>
      <c r="G61" s="4">
        <f>IF('Shoppable Services'!$F$4=$D61,1,0)*IF('Shoppable Services'!$E$4=$C61,1,0)*IF('Shoppable Services'!$D$4=$B61,1,0)*IF('Shoppable Services'!$C$4=$A61,1,0)*$G10</f>
        <v>0</v>
      </c>
      <c r="H61" s="4">
        <f>IF('Shoppable Services'!$F$4=$D61,1,0)*IF('Shoppable Services'!$E$4=$C61,1,0)*IF('Shoppable Services'!$D$4=$B61,1,0)*IF('Shoppable Services'!$C$4=$A61,1,0)*$H10</f>
        <v>0</v>
      </c>
      <c r="I61" s="4">
        <f>IF('Shoppable Services'!$F$4=$D61,1,0)*IF('Shoppable Services'!$E$4=$C61,1,0)*IF('Shoppable Services'!$D$4=$B61,1,0)*IF('Shoppable Services'!$C$4=$A61,1,0)*$I10</f>
        <v>0</v>
      </c>
      <c r="J61" s="4">
        <f>IF('Shoppable Services'!$F$4=$D61,1,0)*IF('Shoppable Services'!$E$4=$C61,1,0)*IF('Shoppable Services'!$D$4=$B61,1,0)*IF('Shoppable Services'!$C$4=$A61,1,0)*IF('Shoppable Services'!$B$4=J$52,J10,0)</f>
        <v>0</v>
      </c>
      <c r="K61" s="4">
        <f>IF('Shoppable Services'!$F$4=$D61,1,0)*IF('Shoppable Services'!$E$4=$C61,1,0)*IF('Shoppable Services'!$D$4=$B61,1,0)*IF('Shoppable Services'!$C$4=$A61,1,0)*IF('Shoppable Services'!$B$4=K$52,K10,0)</f>
        <v>0</v>
      </c>
      <c r="L61" s="4">
        <f>IF('Shoppable Services'!$F$4=$D61,1,0)*IF('Shoppable Services'!$E$4=$C61,1,0)*IF('Shoppable Services'!$D$4=$B61,1,0)*IF('Shoppable Services'!$C$4=$A61,1,0)*IF('Shoppable Services'!$B$4=L$52,L10,0)</f>
        <v>0</v>
      </c>
      <c r="M61" s="4">
        <f>IF('Shoppable Services'!$F$4=$D61,1,0)*IF('Shoppable Services'!$E$4=$C61,1,0)*IF('Shoppable Services'!$D$4=$B61,1,0)*IF('Shoppable Services'!$C$4=$A61,1,0)*IF('Shoppable Services'!$B$4=M$52,M10,0)</f>
        <v>0</v>
      </c>
      <c r="N61" s="4">
        <f>IF('Shoppable Services'!$F$4=$D61,1,0)*IF('Shoppable Services'!$E$4=$C61,1,0)*IF('Shoppable Services'!$D$4=$B61,1,0)*IF('Shoppable Services'!$C$4=$A61,1,0)*IF('Shoppable Services'!$B$4=N$52,N10,0)</f>
        <v>0</v>
      </c>
      <c r="O61" s="4">
        <f>IF('Shoppable Services'!$F$4=$D61,1,0)*IF('Shoppable Services'!$E$4=$C61,1,0)*IF('Shoppable Services'!$D$4=$B61,1,0)*IF('Shoppable Services'!$C$4=$A61,1,0)*IF('Shoppable Services'!$B$4=O$52,O10,0)</f>
        <v>0</v>
      </c>
      <c r="P61" s="4">
        <f>IF('Shoppable Services'!$F$4=$D61,1,0)*IF('Shoppable Services'!$E$4=$C61,1,0)*IF('Shoppable Services'!$D$4=$B61,1,0)*IF('Shoppable Services'!$C$4=$A61,1,0)*IF('Shoppable Services'!$B$4=P$52,P10,0)</f>
        <v>0</v>
      </c>
      <c r="Q61" s="4">
        <f>IF('Shoppable Services'!$F$4=$D61,1,0)*IF('Shoppable Services'!$E$4=$C61,1,0)*IF('Shoppable Services'!$D$4=$B61,1,0)*IF('Shoppable Services'!$C$4=$A61,1,0)*IF('Shoppable Services'!$B$4=Q$52,Q10,0)</f>
        <v>0</v>
      </c>
      <c r="R61" s="4">
        <f>IF('Shoppable Services'!$F$4=$D61,1,0)*IF('Shoppable Services'!$E$4=$C61,1,0)*IF('Shoppable Services'!$D$4=$B61,1,0)*IF('Shoppable Services'!$C$4=$A61,1,0)*IF('Shoppable Services'!$B$4=R$52,R10,0)</f>
        <v>0</v>
      </c>
      <c r="S61" s="4">
        <f>IF('Shoppable Services'!$F$4=$D61,1,0)*IF('Shoppable Services'!$E$4=$C61,1,0)*IF('Shoppable Services'!$D$4=$B61,1,0)*IF('Shoppable Services'!$C$4=$A61,1,0)*IF('Shoppable Services'!$B$4=S$52,S10,0)</f>
        <v>0</v>
      </c>
      <c r="T61" s="4">
        <f>IF('Shoppable Services'!$F$4=$D61,1,0)*IF('Shoppable Services'!$E$4=$C61,1,0)*IF('Shoppable Services'!$D$4=$B61,1,0)*IF('Shoppable Services'!$C$4=$A61,1,0)*IF('Shoppable Services'!$B$4=T$52,T10,0)</f>
        <v>0</v>
      </c>
      <c r="U61" s="4">
        <f>IF('Shoppable Services'!$F$4=$D61,1,0)*IF('Shoppable Services'!$E$4=$C61,1,0)*IF('Shoppable Services'!$D$4=$B61,1,0)*IF('Shoppable Services'!$C$4=$A61,1,0)*IF('Shoppable Services'!$B$4=U$52,U10,0)</f>
        <v>0</v>
      </c>
      <c r="V61" s="4">
        <f>IF('Shoppable Services'!$F$4=$D61,1,0)*IF('Shoppable Services'!$E$4=$C61,1,0)*IF('Shoppable Services'!$D$4=$B61,1,0)*IF('Shoppable Services'!$C$4=$A61,1,0)*IF('Shoppable Services'!$B$4=V$52,V10,0)</f>
        <v>0</v>
      </c>
      <c r="W61" s="4">
        <f>IF('Shoppable Services'!$F$4=$D61,1,0)*IF('Shoppable Services'!$E$4=$C61,1,0)*IF('Shoppable Services'!$D$4=$B61,1,0)*IF('Shoppable Services'!$C$4=$A61,1,0)*IF('Shoppable Services'!$B$4=W$52,W10,0)</f>
        <v>0</v>
      </c>
      <c r="X61" s="4">
        <f>IF('Shoppable Services'!$F$4=$D61,1,0)*IF('Shoppable Services'!$E$4=$C61,1,0)*IF('Shoppable Services'!$D$4=$B61,1,0)*IF('Shoppable Services'!$C$4=$A61,1,0)*IF('Shoppable Services'!$B$4=X$52,X10,0)</f>
        <v>0</v>
      </c>
      <c r="Y61" s="4">
        <f>IF('Shoppable Services'!$F$4=$D61,1,0)*IF('Shoppable Services'!$E$4=$C61,1,0)*IF('Shoppable Services'!$D$4=$B61,1,0)*IF('Shoppable Services'!$C$4=$A61,1,0)*IF('Shoppable Services'!$B$4=Y$52,Y10,0)</f>
        <v>0</v>
      </c>
      <c r="Z61" s="4">
        <f>IF('Shoppable Services'!$F$4=$D61,1,0)*IF('Shoppable Services'!$E$4=$C61,1,0)*IF('Shoppable Services'!$D$4=$B61,1,0)*IF('Shoppable Services'!$C$4=$A61,1,0)*IF('Shoppable Services'!$B$4=Z$52,Z10,0)</f>
        <v>0</v>
      </c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</row>
    <row r="62" spans="1:58">
      <c r="A62" t="s">
        <v>6</v>
      </c>
      <c r="B62" t="s">
        <v>21</v>
      </c>
      <c r="C62" t="s">
        <v>8</v>
      </c>
      <c r="D62" t="s">
        <v>7</v>
      </c>
      <c r="E62" s="4">
        <f>IF('Shoppable Services'!$F$4=$D62,1,0)*IF('Shoppable Services'!$E$4=$C62,1,0)*IF('Shoppable Services'!$D$4=$B62,1,0)*IF('Shoppable Services'!$C$4=$A62,1,0)*$E11</f>
        <v>1607</v>
      </c>
      <c r="F62" s="4">
        <f>IF('Shoppable Services'!$F$4=$D62,1,0)*IF('Shoppable Services'!$E$4=$C62,1,0)*IF('Shoppable Services'!$D$4=$B62,1,0)*IF('Shoppable Services'!$C$4=$A62,1,0)*$F11</f>
        <v>1607</v>
      </c>
      <c r="G62" s="4">
        <f>IF('Shoppable Services'!$F$4=$D62,1,0)*IF('Shoppable Services'!$E$4=$C62,1,0)*IF('Shoppable Services'!$D$4=$B62,1,0)*IF('Shoppable Services'!$C$4=$A62,1,0)*$G11</f>
        <v>124</v>
      </c>
      <c r="H62" s="4">
        <f>IF('Shoppable Services'!$F$4=$D62,1,0)*IF('Shoppable Services'!$E$4=$C62,1,0)*IF('Shoppable Services'!$D$4=$B62,1,0)*IF('Shoppable Services'!$C$4=$A62,1,0)*$H11</f>
        <v>737.63</v>
      </c>
      <c r="I62" s="4">
        <f>IF('Shoppable Services'!$F$4=$D62,1,0)*IF('Shoppable Services'!$E$4=$C62,1,0)*IF('Shoppable Services'!$D$4=$B62,1,0)*IF('Shoppable Services'!$C$4=$A62,1,0)*$I11</f>
        <v>1255</v>
      </c>
      <c r="J62" s="4">
        <f>IF('Shoppable Services'!$F$4=$D62,1,0)*IF('Shoppable Services'!$E$4=$C62,1,0)*IF('Shoppable Services'!$D$4=$B62,1,0)*IF('Shoppable Services'!$C$4=$A62,1,0)*IF('Shoppable Services'!$B$4=J$52,J11,0)</f>
        <v>0</v>
      </c>
      <c r="K62" s="4">
        <f>IF('Shoppable Services'!$F$4=$D62,1,0)*IF('Shoppable Services'!$E$4=$C62,1,0)*IF('Shoppable Services'!$D$4=$B62,1,0)*IF('Shoppable Services'!$C$4=$A62,1,0)*IF('Shoppable Services'!$B$4=K$52,K11,0)</f>
        <v>0</v>
      </c>
      <c r="L62" s="4">
        <f>IF('Shoppable Services'!$F$4=$D62,1,0)*IF('Shoppable Services'!$E$4=$C62,1,0)*IF('Shoppable Services'!$D$4=$B62,1,0)*IF('Shoppable Services'!$C$4=$A62,1,0)*IF('Shoppable Services'!$B$4=L$52,L11,0)</f>
        <v>0</v>
      </c>
      <c r="M62" s="4">
        <f>IF('Shoppable Services'!$F$4=$D62,1,0)*IF('Shoppable Services'!$E$4=$C62,1,0)*IF('Shoppable Services'!$D$4=$B62,1,0)*IF('Shoppable Services'!$C$4=$A62,1,0)*IF('Shoppable Services'!$B$4=M$52,M11,0)</f>
        <v>0</v>
      </c>
      <c r="N62" s="4">
        <f>IF('Shoppable Services'!$F$4=$D62,1,0)*IF('Shoppable Services'!$E$4=$C62,1,0)*IF('Shoppable Services'!$D$4=$B62,1,0)*IF('Shoppable Services'!$C$4=$A62,1,0)*IF('Shoppable Services'!$B$4=N$52,N11,0)</f>
        <v>980.7</v>
      </c>
      <c r="O62" s="4">
        <f>IF('Shoppable Services'!$F$4=$D62,1,0)*IF('Shoppable Services'!$E$4=$C62,1,0)*IF('Shoppable Services'!$D$4=$B62,1,0)*IF('Shoppable Services'!$C$4=$A62,1,0)*IF('Shoppable Services'!$B$4=O$52,O11,0)</f>
        <v>0</v>
      </c>
      <c r="P62" s="4">
        <f>IF('Shoppable Services'!$F$4=$D62,1,0)*IF('Shoppable Services'!$E$4=$C62,1,0)*IF('Shoppable Services'!$D$4=$B62,1,0)*IF('Shoppable Services'!$C$4=$A62,1,0)*IF('Shoppable Services'!$B$4=P$52,P11,0)</f>
        <v>0</v>
      </c>
      <c r="Q62" s="4">
        <f>IF('Shoppable Services'!$F$4=$D62,1,0)*IF('Shoppable Services'!$E$4=$C62,1,0)*IF('Shoppable Services'!$D$4=$B62,1,0)*IF('Shoppable Services'!$C$4=$A62,1,0)*IF('Shoppable Services'!$B$4=Q$52,Q11,0)</f>
        <v>0</v>
      </c>
      <c r="R62" s="4">
        <f>IF('Shoppable Services'!$F$4=$D62,1,0)*IF('Shoppable Services'!$E$4=$C62,1,0)*IF('Shoppable Services'!$D$4=$B62,1,0)*IF('Shoppable Services'!$C$4=$A62,1,0)*IF('Shoppable Services'!$B$4=R$52,R11,0)</f>
        <v>0</v>
      </c>
      <c r="S62" s="4">
        <f>IF('Shoppable Services'!$F$4=$D62,1,0)*IF('Shoppable Services'!$E$4=$C62,1,0)*IF('Shoppable Services'!$D$4=$B62,1,0)*IF('Shoppable Services'!$C$4=$A62,1,0)*IF('Shoppable Services'!$B$4=S$52,S11,0)</f>
        <v>0</v>
      </c>
      <c r="T62" s="4">
        <f>IF('Shoppable Services'!$F$4=$D62,1,0)*IF('Shoppable Services'!$E$4=$C62,1,0)*IF('Shoppable Services'!$D$4=$B62,1,0)*IF('Shoppable Services'!$C$4=$A62,1,0)*IF('Shoppable Services'!$B$4=T$52,T11,0)</f>
        <v>0</v>
      </c>
      <c r="U62" s="4">
        <f>IF('Shoppable Services'!$F$4=$D62,1,0)*IF('Shoppable Services'!$E$4=$C62,1,0)*IF('Shoppable Services'!$D$4=$B62,1,0)*IF('Shoppable Services'!$C$4=$A62,1,0)*IF('Shoppable Services'!$B$4=U$52,U11,0)</f>
        <v>0</v>
      </c>
      <c r="V62" s="4">
        <f>IF('Shoppable Services'!$F$4=$D62,1,0)*IF('Shoppable Services'!$E$4=$C62,1,0)*IF('Shoppable Services'!$D$4=$B62,1,0)*IF('Shoppable Services'!$C$4=$A62,1,0)*IF('Shoppable Services'!$B$4=V$52,V11,0)</f>
        <v>0</v>
      </c>
      <c r="W62" s="4">
        <f>IF('Shoppable Services'!$F$4=$D62,1,0)*IF('Shoppable Services'!$E$4=$C62,1,0)*IF('Shoppable Services'!$D$4=$B62,1,0)*IF('Shoppable Services'!$C$4=$A62,1,0)*IF('Shoppable Services'!$B$4=W$52,W11,0)</f>
        <v>0</v>
      </c>
      <c r="X62" s="4">
        <f>IF('Shoppable Services'!$F$4=$D62,1,0)*IF('Shoppable Services'!$E$4=$C62,1,0)*IF('Shoppable Services'!$D$4=$B62,1,0)*IF('Shoppable Services'!$C$4=$A62,1,0)*IF('Shoppable Services'!$B$4=X$52,X11,0)</f>
        <v>0</v>
      </c>
      <c r="Y62" s="4">
        <f>IF('Shoppable Services'!$F$4=$D62,1,0)*IF('Shoppable Services'!$E$4=$C62,1,0)*IF('Shoppable Services'!$D$4=$B62,1,0)*IF('Shoppable Services'!$C$4=$A62,1,0)*IF('Shoppable Services'!$B$4=Y$52,Y11,0)</f>
        <v>0</v>
      </c>
      <c r="Z62" s="4">
        <f>IF('Shoppable Services'!$F$4=$D62,1,0)*IF('Shoppable Services'!$E$4=$C62,1,0)*IF('Shoppable Services'!$D$4=$B62,1,0)*IF('Shoppable Services'!$C$4=$A62,1,0)*IF('Shoppable Services'!$B$4=Z$52,Z11,0)</f>
        <v>0</v>
      </c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</row>
    <row r="63" spans="1:58">
      <c r="A63" t="s">
        <v>6</v>
      </c>
      <c r="B63" t="s">
        <v>21</v>
      </c>
      <c r="C63" t="s">
        <v>29</v>
      </c>
      <c r="D63" t="s">
        <v>50</v>
      </c>
      <c r="E63" s="4">
        <f>IF('Shoppable Services'!$F$4=$D63,1,0)*IF('Shoppable Services'!$E$4=$C63,1,0)*IF('Shoppable Services'!$D$4=$B63,1,0)*IF('Shoppable Services'!$C$4=$A63,1,0)*$E12</f>
        <v>0</v>
      </c>
      <c r="F63" s="4">
        <f>IF('Shoppable Services'!$F$4=$D63,1,0)*IF('Shoppable Services'!$E$4=$C63,1,0)*IF('Shoppable Services'!$D$4=$B63,1,0)*IF('Shoppable Services'!$C$4=$A63,1,0)*$F12</f>
        <v>0</v>
      </c>
      <c r="G63" s="4">
        <f>IF('Shoppable Services'!$F$4=$D63,1,0)*IF('Shoppable Services'!$E$4=$C63,1,0)*IF('Shoppable Services'!$D$4=$B63,1,0)*IF('Shoppable Services'!$C$4=$A63,1,0)*$G12</f>
        <v>0</v>
      </c>
      <c r="H63" s="4">
        <f>IF('Shoppable Services'!$F$4=$D63,1,0)*IF('Shoppable Services'!$E$4=$C63,1,0)*IF('Shoppable Services'!$D$4=$B63,1,0)*IF('Shoppable Services'!$C$4=$A63,1,0)*$H12</f>
        <v>0</v>
      </c>
      <c r="I63" s="4">
        <f>IF('Shoppable Services'!$F$4=$D63,1,0)*IF('Shoppable Services'!$E$4=$C63,1,0)*IF('Shoppable Services'!$D$4=$B63,1,0)*IF('Shoppable Services'!$C$4=$A63,1,0)*$I12</f>
        <v>0</v>
      </c>
      <c r="J63" s="4">
        <f>IF('Shoppable Services'!$F$4=$D63,1,0)*IF('Shoppable Services'!$E$4=$C63,1,0)*IF('Shoppable Services'!$D$4=$B63,1,0)*IF('Shoppable Services'!$C$4=$A63,1,0)*IF('Shoppable Services'!$B$4=J$52,J12,0)</f>
        <v>0</v>
      </c>
      <c r="K63" s="4">
        <f>IF('Shoppable Services'!$F$4=$D63,1,0)*IF('Shoppable Services'!$E$4=$C63,1,0)*IF('Shoppable Services'!$D$4=$B63,1,0)*IF('Shoppable Services'!$C$4=$A63,1,0)*IF('Shoppable Services'!$B$4=K$52,K12,0)</f>
        <v>0</v>
      </c>
      <c r="L63" s="4">
        <f>IF('Shoppable Services'!$F$4=$D63,1,0)*IF('Shoppable Services'!$E$4=$C63,1,0)*IF('Shoppable Services'!$D$4=$B63,1,0)*IF('Shoppable Services'!$C$4=$A63,1,0)*IF('Shoppable Services'!$B$4=L$52,L12,0)</f>
        <v>0</v>
      </c>
      <c r="M63" s="4">
        <f>IF('Shoppable Services'!$F$4=$D63,1,0)*IF('Shoppable Services'!$E$4=$C63,1,0)*IF('Shoppable Services'!$D$4=$B63,1,0)*IF('Shoppable Services'!$C$4=$A63,1,0)*IF('Shoppable Services'!$B$4=M$52,M12,0)</f>
        <v>0</v>
      </c>
      <c r="N63" s="4">
        <f>IF('Shoppable Services'!$F$4=$D63,1,0)*IF('Shoppable Services'!$E$4=$C63,1,0)*IF('Shoppable Services'!$D$4=$B63,1,0)*IF('Shoppable Services'!$C$4=$A63,1,0)*IF('Shoppable Services'!$B$4=N$52,N12,0)</f>
        <v>0</v>
      </c>
      <c r="O63" s="4">
        <f>IF('Shoppable Services'!$F$4=$D63,1,0)*IF('Shoppable Services'!$E$4=$C63,1,0)*IF('Shoppable Services'!$D$4=$B63,1,0)*IF('Shoppable Services'!$C$4=$A63,1,0)*IF('Shoppable Services'!$B$4=O$52,O12,0)</f>
        <v>0</v>
      </c>
      <c r="P63" s="4">
        <f>IF('Shoppable Services'!$F$4=$D63,1,0)*IF('Shoppable Services'!$E$4=$C63,1,0)*IF('Shoppable Services'!$D$4=$B63,1,0)*IF('Shoppable Services'!$C$4=$A63,1,0)*IF('Shoppable Services'!$B$4=P$52,P12,0)</f>
        <v>0</v>
      </c>
      <c r="Q63" s="4">
        <f>IF('Shoppable Services'!$F$4=$D63,1,0)*IF('Shoppable Services'!$E$4=$C63,1,0)*IF('Shoppable Services'!$D$4=$B63,1,0)*IF('Shoppable Services'!$C$4=$A63,1,0)*IF('Shoppable Services'!$B$4=Q$52,Q12,0)</f>
        <v>0</v>
      </c>
      <c r="R63" s="4">
        <f>IF('Shoppable Services'!$F$4=$D63,1,0)*IF('Shoppable Services'!$E$4=$C63,1,0)*IF('Shoppable Services'!$D$4=$B63,1,0)*IF('Shoppable Services'!$C$4=$A63,1,0)*IF('Shoppable Services'!$B$4=R$52,R12,0)</f>
        <v>0</v>
      </c>
      <c r="S63" s="4">
        <f>IF('Shoppable Services'!$F$4=$D63,1,0)*IF('Shoppable Services'!$E$4=$C63,1,0)*IF('Shoppable Services'!$D$4=$B63,1,0)*IF('Shoppable Services'!$C$4=$A63,1,0)*IF('Shoppable Services'!$B$4=S$52,S12,0)</f>
        <v>0</v>
      </c>
      <c r="T63" s="4">
        <f>IF('Shoppable Services'!$F$4=$D63,1,0)*IF('Shoppable Services'!$E$4=$C63,1,0)*IF('Shoppable Services'!$D$4=$B63,1,0)*IF('Shoppable Services'!$C$4=$A63,1,0)*IF('Shoppable Services'!$B$4=T$52,T12,0)</f>
        <v>0</v>
      </c>
      <c r="U63" s="4">
        <f>IF('Shoppable Services'!$F$4=$D63,1,0)*IF('Shoppable Services'!$E$4=$C63,1,0)*IF('Shoppable Services'!$D$4=$B63,1,0)*IF('Shoppable Services'!$C$4=$A63,1,0)*IF('Shoppable Services'!$B$4=U$52,U12,0)</f>
        <v>0</v>
      </c>
      <c r="V63" s="4">
        <f>IF('Shoppable Services'!$F$4=$D63,1,0)*IF('Shoppable Services'!$E$4=$C63,1,0)*IF('Shoppable Services'!$D$4=$B63,1,0)*IF('Shoppable Services'!$C$4=$A63,1,0)*IF('Shoppable Services'!$B$4=V$52,V12,0)</f>
        <v>0</v>
      </c>
      <c r="W63" s="4">
        <f>IF('Shoppable Services'!$F$4=$D63,1,0)*IF('Shoppable Services'!$E$4=$C63,1,0)*IF('Shoppable Services'!$D$4=$B63,1,0)*IF('Shoppable Services'!$C$4=$A63,1,0)*IF('Shoppable Services'!$B$4=W$52,W12,0)</f>
        <v>0</v>
      </c>
      <c r="X63" s="4">
        <f>IF('Shoppable Services'!$F$4=$D63,1,0)*IF('Shoppable Services'!$E$4=$C63,1,0)*IF('Shoppable Services'!$D$4=$B63,1,0)*IF('Shoppable Services'!$C$4=$A63,1,0)*IF('Shoppable Services'!$B$4=X$52,X12,0)</f>
        <v>0</v>
      </c>
      <c r="Y63" s="4">
        <f>IF('Shoppable Services'!$F$4=$D63,1,0)*IF('Shoppable Services'!$E$4=$C63,1,0)*IF('Shoppable Services'!$D$4=$B63,1,0)*IF('Shoppable Services'!$C$4=$A63,1,0)*IF('Shoppable Services'!$B$4=Y$52,Y12,0)</f>
        <v>0</v>
      </c>
      <c r="Z63" s="4">
        <f>IF('Shoppable Services'!$F$4=$D63,1,0)*IF('Shoppable Services'!$E$4=$C63,1,0)*IF('Shoppable Services'!$D$4=$B63,1,0)*IF('Shoppable Services'!$C$4=$A63,1,0)*IF('Shoppable Services'!$B$4=Z$52,Z12,0)</f>
        <v>0</v>
      </c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</row>
    <row r="64" spans="1:58">
      <c r="A64" t="s">
        <v>6</v>
      </c>
      <c r="B64" t="s">
        <v>21</v>
      </c>
      <c r="C64" t="s">
        <v>29</v>
      </c>
      <c r="D64" t="s">
        <v>7</v>
      </c>
      <c r="E64" s="4">
        <f>IF('Shoppable Services'!$F$4=$D64,1,0)*IF('Shoppable Services'!$E$4=$C64,1,0)*IF('Shoppable Services'!$D$4=$B64,1,0)*IF('Shoppable Services'!$C$4=$A64,1,0)*$E13</f>
        <v>0</v>
      </c>
      <c r="F64" s="4">
        <f>IF('Shoppable Services'!$F$4=$D64,1,0)*IF('Shoppable Services'!$E$4=$C64,1,0)*IF('Shoppable Services'!$D$4=$B64,1,0)*IF('Shoppable Services'!$C$4=$A64,1,0)*$F13</f>
        <v>0</v>
      </c>
      <c r="G64" s="4">
        <f>IF('Shoppable Services'!$F$4=$D64,1,0)*IF('Shoppable Services'!$E$4=$C64,1,0)*IF('Shoppable Services'!$D$4=$B64,1,0)*IF('Shoppable Services'!$C$4=$A64,1,0)*$G13</f>
        <v>0</v>
      </c>
      <c r="H64" s="4">
        <f>IF('Shoppable Services'!$F$4=$D64,1,0)*IF('Shoppable Services'!$E$4=$C64,1,0)*IF('Shoppable Services'!$D$4=$B64,1,0)*IF('Shoppable Services'!$C$4=$A64,1,0)*$H13</f>
        <v>0</v>
      </c>
      <c r="I64" s="4">
        <f>IF('Shoppable Services'!$F$4=$D64,1,0)*IF('Shoppable Services'!$E$4=$C64,1,0)*IF('Shoppable Services'!$D$4=$B64,1,0)*IF('Shoppable Services'!$C$4=$A64,1,0)*$I13</f>
        <v>0</v>
      </c>
      <c r="J64" s="4">
        <f>IF('Shoppable Services'!$F$4=$D64,1,0)*IF('Shoppable Services'!$E$4=$C64,1,0)*IF('Shoppable Services'!$D$4=$B64,1,0)*IF('Shoppable Services'!$C$4=$A64,1,0)*IF('Shoppable Services'!$B$4=J$52,J13,0)</f>
        <v>0</v>
      </c>
      <c r="K64" s="4">
        <f>IF('Shoppable Services'!$F$4=$D64,1,0)*IF('Shoppable Services'!$E$4=$C64,1,0)*IF('Shoppable Services'!$D$4=$B64,1,0)*IF('Shoppable Services'!$C$4=$A64,1,0)*IF('Shoppable Services'!$B$4=K$52,K13,0)</f>
        <v>0</v>
      </c>
      <c r="L64" s="4">
        <f>IF('Shoppable Services'!$F$4=$D64,1,0)*IF('Shoppable Services'!$E$4=$C64,1,0)*IF('Shoppable Services'!$D$4=$B64,1,0)*IF('Shoppable Services'!$C$4=$A64,1,0)*IF('Shoppable Services'!$B$4=L$52,L13,0)</f>
        <v>0</v>
      </c>
      <c r="M64" s="4">
        <f>IF('Shoppable Services'!$F$4=$D64,1,0)*IF('Shoppable Services'!$E$4=$C64,1,0)*IF('Shoppable Services'!$D$4=$B64,1,0)*IF('Shoppable Services'!$C$4=$A64,1,0)*IF('Shoppable Services'!$B$4=M$52,M13,0)</f>
        <v>0</v>
      </c>
      <c r="N64" s="4">
        <f>IF('Shoppable Services'!$F$4=$D64,1,0)*IF('Shoppable Services'!$E$4=$C64,1,0)*IF('Shoppable Services'!$D$4=$B64,1,0)*IF('Shoppable Services'!$C$4=$A64,1,0)*IF('Shoppable Services'!$B$4=N$52,N13,0)</f>
        <v>0</v>
      </c>
      <c r="O64" s="4">
        <f>IF('Shoppable Services'!$F$4=$D64,1,0)*IF('Shoppable Services'!$E$4=$C64,1,0)*IF('Shoppable Services'!$D$4=$B64,1,0)*IF('Shoppable Services'!$C$4=$A64,1,0)*IF('Shoppable Services'!$B$4=O$52,O13,0)</f>
        <v>0</v>
      </c>
      <c r="P64" s="4">
        <f>IF('Shoppable Services'!$F$4=$D64,1,0)*IF('Shoppable Services'!$E$4=$C64,1,0)*IF('Shoppable Services'!$D$4=$B64,1,0)*IF('Shoppable Services'!$C$4=$A64,1,0)*IF('Shoppable Services'!$B$4=P$52,P13,0)</f>
        <v>0</v>
      </c>
      <c r="Q64" s="4">
        <f>IF('Shoppable Services'!$F$4=$D64,1,0)*IF('Shoppable Services'!$E$4=$C64,1,0)*IF('Shoppable Services'!$D$4=$B64,1,0)*IF('Shoppable Services'!$C$4=$A64,1,0)*IF('Shoppable Services'!$B$4=Q$52,Q13,0)</f>
        <v>0</v>
      </c>
      <c r="R64" s="4">
        <f>IF('Shoppable Services'!$F$4=$D64,1,0)*IF('Shoppable Services'!$E$4=$C64,1,0)*IF('Shoppable Services'!$D$4=$B64,1,0)*IF('Shoppable Services'!$C$4=$A64,1,0)*IF('Shoppable Services'!$B$4=R$52,R13,0)</f>
        <v>0</v>
      </c>
      <c r="S64" s="4">
        <f>IF('Shoppable Services'!$F$4=$D64,1,0)*IF('Shoppable Services'!$E$4=$C64,1,0)*IF('Shoppable Services'!$D$4=$B64,1,0)*IF('Shoppable Services'!$C$4=$A64,1,0)*IF('Shoppable Services'!$B$4=S$52,S13,0)</f>
        <v>0</v>
      </c>
      <c r="T64" s="4">
        <f>IF('Shoppable Services'!$F$4=$D64,1,0)*IF('Shoppable Services'!$E$4=$C64,1,0)*IF('Shoppable Services'!$D$4=$B64,1,0)*IF('Shoppable Services'!$C$4=$A64,1,0)*IF('Shoppable Services'!$B$4=T$52,T13,0)</f>
        <v>0</v>
      </c>
      <c r="U64" s="4">
        <f>IF('Shoppable Services'!$F$4=$D64,1,0)*IF('Shoppable Services'!$E$4=$C64,1,0)*IF('Shoppable Services'!$D$4=$B64,1,0)*IF('Shoppable Services'!$C$4=$A64,1,0)*IF('Shoppable Services'!$B$4=U$52,U13,0)</f>
        <v>0</v>
      </c>
      <c r="V64" s="4">
        <f>IF('Shoppable Services'!$F$4=$D64,1,0)*IF('Shoppable Services'!$E$4=$C64,1,0)*IF('Shoppable Services'!$D$4=$B64,1,0)*IF('Shoppable Services'!$C$4=$A64,1,0)*IF('Shoppable Services'!$B$4=V$52,V13,0)</f>
        <v>0</v>
      </c>
      <c r="W64" s="4">
        <f>IF('Shoppable Services'!$F$4=$D64,1,0)*IF('Shoppable Services'!$E$4=$C64,1,0)*IF('Shoppable Services'!$D$4=$B64,1,0)*IF('Shoppable Services'!$C$4=$A64,1,0)*IF('Shoppable Services'!$B$4=W$52,W13,0)</f>
        <v>0</v>
      </c>
      <c r="X64" s="4">
        <f>IF('Shoppable Services'!$F$4=$D64,1,0)*IF('Shoppable Services'!$E$4=$C64,1,0)*IF('Shoppable Services'!$D$4=$B64,1,0)*IF('Shoppable Services'!$C$4=$A64,1,0)*IF('Shoppable Services'!$B$4=X$52,X13,0)</f>
        <v>0</v>
      </c>
      <c r="Y64" s="4">
        <f>IF('Shoppable Services'!$F$4=$D64,1,0)*IF('Shoppable Services'!$E$4=$C64,1,0)*IF('Shoppable Services'!$D$4=$B64,1,0)*IF('Shoppable Services'!$C$4=$A64,1,0)*IF('Shoppable Services'!$B$4=Y$52,Y13,0)</f>
        <v>0</v>
      </c>
      <c r="Z64" s="4">
        <f>IF('Shoppable Services'!$F$4=$D64,1,0)*IF('Shoppable Services'!$E$4=$C64,1,0)*IF('Shoppable Services'!$D$4=$B64,1,0)*IF('Shoppable Services'!$C$4=$A64,1,0)*IF('Shoppable Services'!$B$4=Z$52,Z13,0)</f>
        <v>0</v>
      </c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</row>
    <row r="65" spans="1:58">
      <c r="A65" t="s">
        <v>6</v>
      </c>
      <c r="B65" t="s">
        <v>21</v>
      </c>
      <c r="C65" t="s">
        <v>22</v>
      </c>
      <c r="D65" t="s">
        <v>50</v>
      </c>
      <c r="E65" s="4">
        <f>IF('Shoppable Services'!$F$4=$D65,1,0)*IF('Shoppable Services'!$E$4=$C65,1,0)*IF('Shoppable Services'!$D$4=$B65,1,0)*IF('Shoppable Services'!$C$4=$A65,1,0)*$E14</f>
        <v>0</v>
      </c>
      <c r="F65" s="4">
        <f>IF('Shoppable Services'!$F$4=$D65,1,0)*IF('Shoppable Services'!$E$4=$C65,1,0)*IF('Shoppable Services'!$D$4=$B65,1,0)*IF('Shoppable Services'!$C$4=$A65,1,0)*$F14</f>
        <v>0</v>
      </c>
      <c r="G65" s="4">
        <f>IF('Shoppable Services'!$F$4=$D65,1,0)*IF('Shoppable Services'!$E$4=$C65,1,0)*IF('Shoppable Services'!$D$4=$B65,1,0)*IF('Shoppable Services'!$C$4=$A65,1,0)*$G14</f>
        <v>0</v>
      </c>
      <c r="H65" s="4">
        <f>IF('Shoppable Services'!$F$4=$D65,1,0)*IF('Shoppable Services'!$E$4=$C65,1,0)*IF('Shoppable Services'!$D$4=$B65,1,0)*IF('Shoppable Services'!$C$4=$A65,1,0)*$H14</f>
        <v>0</v>
      </c>
      <c r="I65" s="4">
        <f>IF('Shoppable Services'!$F$4=$D65,1,0)*IF('Shoppable Services'!$E$4=$C65,1,0)*IF('Shoppable Services'!$D$4=$B65,1,0)*IF('Shoppable Services'!$C$4=$A65,1,0)*$I14</f>
        <v>0</v>
      </c>
      <c r="J65" s="4">
        <f>IF('Shoppable Services'!$F$4=$D65,1,0)*IF('Shoppable Services'!$E$4=$C65,1,0)*IF('Shoppable Services'!$D$4=$B65,1,0)*IF('Shoppable Services'!$C$4=$A65,1,0)*IF('Shoppable Services'!$B$4=J$52,J14,0)</f>
        <v>0</v>
      </c>
      <c r="K65" s="4">
        <f>IF('Shoppable Services'!$F$4=$D65,1,0)*IF('Shoppable Services'!$E$4=$C65,1,0)*IF('Shoppable Services'!$D$4=$B65,1,0)*IF('Shoppable Services'!$C$4=$A65,1,0)*IF('Shoppable Services'!$B$4=K$52,K14,0)</f>
        <v>0</v>
      </c>
      <c r="L65" s="4">
        <f>IF('Shoppable Services'!$F$4=$D65,1,0)*IF('Shoppable Services'!$E$4=$C65,1,0)*IF('Shoppable Services'!$D$4=$B65,1,0)*IF('Shoppable Services'!$C$4=$A65,1,0)*IF('Shoppable Services'!$B$4=L$52,L14,0)</f>
        <v>0</v>
      </c>
      <c r="M65" s="4">
        <f>IF('Shoppable Services'!$F$4=$D65,1,0)*IF('Shoppable Services'!$E$4=$C65,1,0)*IF('Shoppable Services'!$D$4=$B65,1,0)*IF('Shoppable Services'!$C$4=$A65,1,0)*IF('Shoppable Services'!$B$4=M$52,M14,0)</f>
        <v>0</v>
      </c>
      <c r="N65" s="4">
        <f>IF('Shoppable Services'!$F$4=$D65,1,0)*IF('Shoppable Services'!$E$4=$C65,1,0)*IF('Shoppable Services'!$D$4=$B65,1,0)*IF('Shoppable Services'!$C$4=$A65,1,0)*IF('Shoppable Services'!$B$4=N$52,N14,0)</f>
        <v>0</v>
      </c>
      <c r="O65" s="4">
        <f>IF('Shoppable Services'!$F$4=$D65,1,0)*IF('Shoppable Services'!$E$4=$C65,1,0)*IF('Shoppable Services'!$D$4=$B65,1,0)*IF('Shoppable Services'!$C$4=$A65,1,0)*IF('Shoppable Services'!$B$4=O$52,O14,0)</f>
        <v>0</v>
      </c>
      <c r="P65" s="4">
        <f>IF('Shoppable Services'!$F$4=$D65,1,0)*IF('Shoppable Services'!$E$4=$C65,1,0)*IF('Shoppable Services'!$D$4=$B65,1,0)*IF('Shoppable Services'!$C$4=$A65,1,0)*IF('Shoppable Services'!$B$4=P$52,P14,0)</f>
        <v>0</v>
      </c>
      <c r="Q65" s="4">
        <f>IF('Shoppable Services'!$F$4=$D65,1,0)*IF('Shoppable Services'!$E$4=$C65,1,0)*IF('Shoppable Services'!$D$4=$B65,1,0)*IF('Shoppable Services'!$C$4=$A65,1,0)*IF('Shoppable Services'!$B$4=Q$52,Q14,0)</f>
        <v>0</v>
      </c>
      <c r="R65" s="4">
        <f>IF('Shoppable Services'!$F$4=$D65,1,0)*IF('Shoppable Services'!$E$4=$C65,1,0)*IF('Shoppable Services'!$D$4=$B65,1,0)*IF('Shoppable Services'!$C$4=$A65,1,0)*IF('Shoppable Services'!$B$4=R$52,R14,0)</f>
        <v>0</v>
      </c>
      <c r="S65" s="4">
        <f>IF('Shoppable Services'!$F$4=$D65,1,0)*IF('Shoppable Services'!$E$4=$C65,1,0)*IF('Shoppable Services'!$D$4=$B65,1,0)*IF('Shoppable Services'!$C$4=$A65,1,0)*IF('Shoppable Services'!$B$4=S$52,S14,0)</f>
        <v>0</v>
      </c>
      <c r="T65" s="4">
        <f>IF('Shoppable Services'!$F$4=$D65,1,0)*IF('Shoppable Services'!$E$4=$C65,1,0)*IF('Shoppable Services'!$D$4=$B65,1,0)*IF('Shoppable Services'!$C$4=$A65,1,0)*IF('Shoppable Services'!$B$4=T$52,T14,0)</f>
        <v>0</v>
      </c>
      <c r="U65" s="4">
        <f>IF('Shoppable Services'!$F$4=$D65,1,0)*IF('Shoppable Services'!$E$4=$C65,1,0)*IF('Shoppable Services'!$D$4=$B65,1,0)*IF('Shoppable Services'!$C$4=$A65,1,0)*IF('Shoppable Services'!$B$4=U$52,U14,0)</f>
        <v>0</v>
      </c>
      <c r="V65" s="4">
        <f>IF('Shoppable Services'!$F$4=$D65,1,0)*IF('Shoppable Services'!$E$4=$C65,1,0)*IF('Shoppable Services'!$D$4=$B65,1,0)*IF('Shoppable Services'!$C$4=$A65,1,0)*IF('Shoppable Services'!$B$4=V$52,V14,0)</f>
        <v>0</v>
      </c>
      <c r="W65" s="4">
        <f>IF('Shoppable Services'!$F$4=$D65,1,0)*IF('Shoppable Services'!$E$4=$C65,1,0)*IF('Shoppable Services'!$D$4=$B65,1,0)*IF('Shoppable Services'!$C$4=$A65,1,0)*IF('Shoppable Services'!$B$4=W$52,W14,0)</f>
        <v>0</v>
      </c>
      <c r="X65" s="4">
        <f>IF('Shoppable Services'!$F$4=$D65,1,0)*IF('Shoppable Services'!$E$4=$C65,1,0)*IF('Shoppable Services'!$D$4=$B65,1,0)*IF('Shoppable Services'!$C$4=$A65,1,0)*IF('Shoppable Services'!$B$4=X$52,X14,0)</f>
        <v>0</v>
      </c>
      <c r="Y65" s="4">
        <f>IF('Shoppable Services'!$F$4=$D65,1,0)*IF('Shoppable Services'!$E$4=$C65,1,0)*IF('Shoppable Services'!$D$4=$B65,1,0)*IF('Shoppable Services'!$C$4=$A65,1,0)*IF('Shoppable Services'!$B$4=Y$52,Y14,0)</f>
        <v>0</v>
      </c>
      <c r="Z65" s="4">
        <f>IF('Shoppable Services'!$F$4=$D65,1,0)*IF('Shoppable Services'!$E$4=$C65,1,0)*IF('Shoppable Services'!$D$4=$B65,1,0)*IF('Shoppable Services'!$C$4=$A65,1,0)*IF('Shoppable Services'!$B$4=Z$52,Z14,0)</f>
        <v>0</v>
      </c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</row>
    <row r="66" spans="1:58">
      <c r="A66" t="s">
        <v>6</v>
      </c>
      <c r="B66" t="s">
        <v>21</v>
      </c>
      <c r="C66" t="s">
        <v>22</v>
      </c>
      <c r="D66" t="s">
        <v>7</v>
      </c>
      <c r="E66" s="4">
        <f>IF('Shoppable Services'!$F$4=$D66,1,0)*IF('Shoppable Services'!$E$4=$C66,1,0)*IF('Shoppable Services'!$D$4=$B66,1,0)*IF('Shoppable Services'!$C$4=$A66,1,0)*$E15</f>
        <v>0</v>
      </c>
      <c r="F66" s="4">
        <f>IF('Shoppable Services'!$F$4=$D66,1,0)*IF('Shoppable Services'!$E$4=$C66,1,0)*IF('Shoppable Services'!$D$4=$B66,1,0)*IF('Shoppable Services'!$C$4=$A66,1,0)*$F15</f>
        <v>0</v>
      </c>
      <c r="G66" s="4">
        <f>IF('Shoppable Services'!$F$4=$D66,1,0)*IF('Shoppable Services'!$E$4=$C66,1,0)*IF('Shoppable Services'!$D$4=$B66,1,0)*IF('Shoppable Services'!$C$4=$A66,1,0)*$G15</f>
        <v>0</v>
      </c>
      <c r="H66" s="4">
        <f>IF('Shoppable Services'!$F$4=$D66,1,0)*IF('Shoppable Services'!$E$4=$C66,1,0)*IF('Shoppable Services'!$D$4=$B66,1,0)*IF('Shoppable Services'!$C$4=$A66,1,0)*$H15</f>
        <v>0</v>
      </c>
      <c r="I66" s="4">
        <f>IF('Shoppable Services'!$F$4=$D66,1,0)*IF('Shoppable Services'!$E$4=$C66,1,0)*IF('Shoppable Services'!$D$4=$B66,1,0)*IF('Shoppable Services'!$C$4=$A66,1,0)*$I15</f>
        <v>0</v>
      </c>
      <c r="J66" s="4">
        <f>IF('Shoppable Services'!$F$4=$D66,1,0)*IF('Shoppable Services'!$E$4=$C66,1,0)*IF('Shoppable Services'!$D$4=$B66,1,0)*IF('Shoppable Services'!$C$4=$A66,1,0)*IF('Shoppable Services'!$B$4=J$52,J15,0)</f>
        <v>0</v>
      </c>
      <c r="K66" s="4">
        <f>IF('Shoppable Services'!$F$4=$D66,1,0)*IF('Shoppable Services'!$E$4=$C66,1,0)*IF('Shoppable Services'!$D$4=$B66,1,0)*IF('Shoppable Services'!$C$4=$A66,1,0)*IF('Shoppable Services'!$B$4=K$52,K15,0)</f>
        <v>0</v>
      </c>
      <c r="L66" s="4">
        <f>IF('Shoppable Services'!$F$4=$D66,1,0)*IF('Shoppable Services'!$E$4=$C66,1,0)*IF('Shoppable Services'!$D$4=$B66,1,0)*IF('Shoppable Services'!$C$4=$A66,1,0)*IF('Shoppable Services'!$B$4=L$52,L15,0)</f>
        <v>0</v>
      </c>
      <c r="M66" s="4">
        <f>IF('Shoppable Services'!$F$4=$D66,1,0)*IF('Shoppable Services'!$E$4=$C66,1,0)*IF('Shoppable Services'!$D$4=$B66,1,0)*IF('Shoppable Services'!$C$4=$A66,1,0)*IF('Shoppable Services'!$B$4=M$52,M15,0)</f>
        <v>0</v>
      </c>
      <c r="N66" s="4">
        <f>IF('Shoppable Services'!$F$4=$D66,1,0)*IF('Shoppable Services'!$E$4=$C66,1,0)*IF('Shoppable Services'!$D$4=$B66,1,0)*IF('Shoppable Services'!$C$4=$A66,1,0)*IF('Shoppable Services'!$B$4=N$52,N15,0)</f>
        <v>0</v>
      </c>
      <c r="O66" s="4">
        <f>IF('Shoppable Services'!$F$4=$D66,1,0)*IF('Shoppable Services'!$E$4=$C66,1,0)*IF('Shoppable Services'!$D$4=$B66,1,0)*IF('Shoppable Services'!$C$4=$A66,1,0)*IF('Shoppable Services'!$B$4=O$52,O15,0)</f>
        <v>0</v>
      </c>
      <c r="P66" s="4">
        <f>IF('Shoppable Services'!$F$4=$D66,1,0)*IF('Shoppable Services'!$E$4=$C66,1,0)*IF('Shoppable Services'!$D$4=$B66,1,0)*IF('Shoppable Services'!$C$4=$A66,1,0)*IF('Shoppable Services'!$B$4=P$52,P15,0)</f>
        <v>0</v>
      </c>
      <c r="Q66" s="4">
        <f>IF('Shoppable Services'!$F$4=$D66,1,0)*IF('Shoppable Services'!$E$4=$C66,1,0)*IF('Shoppable Services'!$D$4=$B66,1,0)*IF('Shoppable Services'!$C$4=$A66,1,0)*IF('Shoppable Services'!$B$4=Q$52,Q15,0)</f>
        <v>0</v>
      </c>
      <c r="R66" s="4">
        <f>IF('Shoppable Services'!$F$4=$D66,1,0)*IF('Shoppable Services'!$E$4=$C66,1,0)*IF('Shoppable Services'!$D$4=$B66,1,0)*IF('Shoppable Services'!$C$4=$A66,1,0)*IF('Shoppable Services'!$B$4=R$52,R15,0)</f>
        <v>0</v>
      </c>
      <c r="S66" s="4">
        <f>IF('Shoppable Services'!$F$4=$D66,1,0)*IF('Shoppable Services'!$E$4=$C66,1,0)*IF('Shoppable Services'!$D$4=$B66,1,0)*IF('Shoppable Services'!$C$4=$A66,1,0)*IF('Shoppable Services'!$B$4=S$52,S15,0)</f>
        <v>0</v>
      </c>
      <c r="T66" s="4">
        <f>IF('Shoppable Services'!$F$4=$D66,1,0)*IF('Shoppable Services'!$E$4=$C66,1,0)*IF('Shoppable Services'!$D$4=$B66,1,0)*IF('Shoppable Services'!$C$4=$A66,1,0)*IF('Shoppable Services'!$B$4=T$52,T15,0)</f>
        <v>0</v>
      </c>
      <c r="U66" s="4">
        <f>IF('Shoppable Services'!$F$4=$D66,1,0)*IF('Shoppable Services'!$E$4=$C66,1,0)*IF('Shoppable Services'!$D$4=$B66,1,0)*IF('Shoppable Services'!$C$4=$A66,1,0)*IF('Shoppable Services'!$B$4=U$52,U15,0)</f>
        <v>0</v>
      </c>
      <c r="V66" s="4">
        <f>IF('Shoppable Services'!$F$4=$D66,1,0)*IF('Shoppable Services'!$E$4=$C66,1,0)*IF('Shoppable Services'!$D$4=$B66,1,0)*IF('Shoppable Services'!$C$4=$A66,1,0)*IF('Shoppable Services'!$B$4=V$52,V15,0)</f>
        <v>0</v>
      </c>
      <c r="W66" s="4">
        <f>IF('Shoppable Services'!$F$4=$D66,1,0)*IF('Shoppable Services'!$E$4=$C66,1,0)*IF('Shoppable Services'!$D$4=$B66,1,0)*IF('Shoppable Services'!$C$4=$A66,1,0)*IF('Shoppable Services'!$B$4=W$52,W15,0)</f>
        <v>0</v>
      </c>
      <c r="X66" s="4">
        <f>IF('Shoppable Services'!$F$4=$D66,1,0)*IF('Shoppable Services'!$E$4=$C66,1,0)*IF('Shoppable Services'!$D$4=$B66,1,0)*IF('Shoppable Services'!$C$4=$A66,1,0)*IF('Shoppable Services'!$B$4=X$52,X15,0)</f>
        <v>0</v>
      </c>
      <c r="Y66" s="4">
        <f>IF('Shoppable Services'!$F$4=$D66,1,0)*IF('Shoppable Services'!$E$4=$C66,1,0)*IF('Shoppable Services'!$D$4=$B66,1,0)*IF('Shoppable Services'!$C$4=$A66,1,0)*IF('Shoppable Services'!$B$4=Y$52,Y15,0)</f>
        <v>0</v>
      </c>
      <c r="Z66" s="4">
        <f>IF('Shoppable Services'!$F$4=$D66,1,0)*IF('Shoppable Services'!$E$4=$C66,1,0)*IF('Shoppable Services'!$D$4=$B66,1,0)*IF('Shoppable Services'!$C$4=$A66,1,0)*IF('Shoppable Services'!$B$4=Z$52,Z15,0)</f>
        <v>0</v>
      </c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</row>
    <row r="67" spans="1:58">
      <c r="A67" t="s">
        <v>6</v>
      </c>
      <c r="B67" t="s">
        <v>32</v>
      </c>
      <c r="C67" t="s">
        <v>29</v>
      </c>
      <c r="D67" t="s">
        <v>50</v>
      </c>
      <c r="E67" s="4">
        <f>IF('Shoppable Services'!$F$4=$D67,1,0)*IF('Shoppable Services'!$E$4=$C67,1,0)*IF('Shoppable Services'!$D$4=$B67,1,0)*IF('Shoppable Services'!$C$4=$A67,1,0)*$E16</f>
        <v>0</v>
      </c>
      <c r="F67" s="4">
        <f>IF('Shoppable Services'!$F$4=$D67,1,0)*IF('Shoppable Services'!$E$4=$C67,1,0)*IF('Shoppable Services'!$D$4=$B67,1,0)*IF('Shoppable Services'!$C$4=$A67,1,0)*$F16</f>
        <v>0</v>
      </c>
      <c r="G67" s="4">
        <f>IF('Shoppable Services'!$F$4=$D67,1,0)*IF('Shoppable Services'!$E$4=$C67,1,0)*IF('Shoppable Services'!$D$4=$B67,1,0)*IF('Shoppable Services'!$C$4=$A67,1,0)*$G16</f>
        <v>0</v>
      </c>
      <c r="H67" s="4">
        <f>IF('Shoppable Services'!$F$4=$D67,1,0)*IF('Shoppable Services'!$E$4=$C67,1,0)*IF('Shoppable Services'!$D$4=$B67,1,0)*IF('Shoppable Services'!$C$4=$A67,1,0)*$H16</f>
        <v>0</v>
      </c>
      <c r="I67" s="4">
        <f>IF('Shoppable Services'!$F$4=$D67,1,0)*IF('Shoppable Services'!$E$4=$C67,1,0)*IF('Shoppable Services'!$D$4=$B67,1,0)*IF('Shoppable Services'!$C$4=$A67,1,0)*$I16</f>
        <v>0</v>
      </c>
      <c r="J67" s="4">
        <f>IF('Shoppable Services'!$F$4=$D67,1,0)*IF('Shoppable Services'!$E$4=$C67,1,0)*IF('Shoppable Services'!$D$4=$B67,1,0)*IF('Shoppable Services'!$C$4=$A67,1,0)*IF('Shoppable Services'!$B$4=J$52,J16,0)</f>
        <v>0</v>
      </c>
      <c r="K67" s="4">
        <f>IF('Shoppable Services'!$F$4=$D67,1,0)*IF('Shoppable Services'!$E$4=$C67,1,0)*IF('Shoppable Services'!$D$4=$B67,1,0)*IF('Shoppable Services'!$C$4=$A67,1,0)*IF('Shoppable Services'!$B$4=K$52,K16,0)</f>
        <v>0</v>
      </c>
      <c r="L67" s="4">
        <f>IF('Shoppable Services'!$F$4=$D67,1,0)*IF('Shoppable Services'!$E$4=$C67,1,0)*IF('Shoppable Services'!$D$4=$B67,1,0)*IF('Shoppable Services'!$C$4=$A67,1,0)*IF('Shoppable Services'!$B$4=L$52,L16,0)</f>
        <v>0</v>
      </c>
      <c r="M67" s="4">
        <f>IF('Shoppable Services'!$F$4=$D67,1,0)*IF('Shoppable Services'!$E$4=$C67,1,0)*IF('Shoppable Services'!$D$4=$B67,1,0)*IF('Shoppable Services'!$C$4=$A67,1,0)*IF('Shoppable Services'!$B$4=M$52,M16,0)</f>
        <v>0</v>
      </c>
      <c r="N67" s="4">
        <f>IF('Shoppable Services'!$F$4=$D67,1,0)*IF('Shoppable Services'!$E$4=$C67,1,0)*IF('Shoppable Services'!$D$4=$B67,1,0)*IF('Shoppable Services'!$C$4=$A67,1,0)*IF('Shoppable Services'!$B$4=N$52,N16,0)</f>
        <v>0</v>
      </c>
      <c r="O67" s="4">
        <f>IF('Shoppable Services'!$F$4=$D67,1,0)*IF('Shoppable Services'!$E$4=$C67,1,0)*IF('Shoppable Services'!$D$4=$B67,1,0)*IF('Shoppable Services'!$C$4=$A67,1,0)*IF('Shoppable Services'!$B$4=O$52,O16,0)</f>
        <v>0</v>
      </c>
      <c r="P67" s="4">
        <f>IF('Shoppable Services'!$F$4=$D67,1,0)*IF('Shoppable Services'!$E$4=$C67,1,0)*IF('Shoppable Services'!$D$4=$B67,1,0)*IF('Shoppable Services'!$C$4=$A67,1,0)*IF('Shoppable Services'!$B$4=P$52,P16,0)</f>
        <v>0</v>
      </c>
      <c r="Q67" s="4">
        <f>IF('Shoppable Services'!$F$4=$D67,1,0)*IF('Shoppable Services'!$E$4=$C67,1,0)*IF('Shoppable Services'!$D$4=$B67,1,0)*IF('Shoppable Services'!$C$4=$A67,1,0)*IF('Shoppable Services'!$B$4=Q$52,Q16,0)</f>
        <v>0</v>
      </c>
      <c r="R67" s="4">
        <f>IF('Shoppable Services'!$F$4=$D67,1,0)*IF('Shoppable Services'!$E$4=$C67,1,0)*IF('Shoppable Services'!$D$4=$B67,1,0)*IF('Shoppable Services'!$C$4=$A67,1,0)*IF('Shoppable Services'!$B$4=R$52,R16,0)</f>
        <v>0</v>
      </c>
      <c r="S67" s="4">
        <f>IF('Shoppable Services'!$F$4=$D67,1,0)*IF('Shoppable Services'!$E$4=$C67,1,0)*IF('Shoppable Services'!$D$4=$B67,1,0)*IF('Shoppable Services'!$C$4=$A67,1,0)*IF('Shoppable Services'!$B$4=S$52,S16,0)</f>
        <v>0</v>
      </c>
      <c r="T67" s="4">
        <f>IF('Shoppable Services'!$F$4=$D67,1,0)*IF('Shoppable Services'!$E$4=$C67,1,0)*IF('Shoppable Services'!$D$4=$B67,1,0)*IF('Shoppable Services'!$C$4=$A67,1,0)*IF('Shoppable Services'!$B$4=T$52,T16,0)</f>
        <v>0</v>
      </c>
      <c r="U67" s="4">
        <f>IF('Shoppable Services'!$F$4=$D67,1,0)*IF('Shoppable Services'!$E$4=$C67,1,0)*IF('Shoppable Services'!$D$4=$B67,1,0)*IF('Shoppable Services'!$C$4=$A67,1,0)*IF('Shoppable Services'!$B$4=U$52,U16,0)</f>
        <v>0</v>
      </c>
      <c r="V67" s="4">
        <f>IF('Shoppable Services'!$F$4=$D67,1,0)*IF('Shoppable Services'!$E$4=$C67,1,0)*IF('Shoppable Services'!$D$4=$B67,1,0)*IF('Shoppable Services'!$C$4=$A67,1,0)*IF('Shoppable Services'!$B$4=V$52,V16,0)</f>
        <v>0</v>
      </c>
      <c r="W67" s="4">
        <f>IF('Shoppable Services'!$F$4=$D67,1,0)*IF('Shoppable Services'!$E$4=$C67,1,0)*IF('Shoppable Services'!$D$4=$B67,1,0)*IF('Shoppable Services'!$C$4=$A67,1,0)*IF('Shoppable Services'!$B$4=W$52,W16,0)</f>
        <v>0</v>
      </c>
      <c r="X67" s="4">
        <f>IF('Shoppable Services'!$F$4=$D67,1,0)*IF('Shoppable Services'!$E$4=$C67,1,0)*IF('Shoppable Services'!$D$4=$B67,1,0)*IF('Shoppable Services'!$C$4=$A67,1,0)*IF('Shoppable Services'!$B$4=X$52,X16,0)</f>
        <v>0</v>
      </c>
      <c r="Y67" s="4">
        <f>IF('Shoppable Services'!$F$4=$D67,1,0)*IF('Shoppable Services'!$E$4=$C67,1,0)*IF('Shoppable Services'!$D$4=$B67,1,0)*IF('Shoppable Services'!$C$4=$A67,1,0)*IF('Shoppable Services'!$B$4=Y$52,Y16,0)</f>
        <v>0</v>
      </c>
      <c r="Z67" s="4">
        <f>IF('Shoppable Services'!$F$4=$D67,1,0)*IF('Shoppable Services'!$E$4=$C67,1,0)*IF('Shoppable Services'!$D$4=$B67,1,0)*IF('Shoppable Services'!$C$4=$A67,1,0)*IF('Shoppable Services'!$B$4=Z$52,Z16,0)</f>
        <v>0</v>
      </c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</row>
    <row r="68" spans="1:58">
      <c r="A68" t="s">
        <v>6</v>
      </c>
      <c r="B68" t="s">
        <v>32</v>
      </c>
      <c r="C68" t="s">
        <v>29</v>
      </c>
      <c r="D68" t="s">
        <v>7</v>
      </c>
      <c r="E68" s="4">
        <f>IF('Shoppable Services'!$F$4=$D68,1,0)*IF('Shoppable Services'!$E$4=$C68,1,0)*IF('Shoppable Services'!$D$4=$B68,1,0)*IF('Shoppable Services'!$C$4=$A68,1,0)*$E17</f>
        <v>0</v>
      </c>
      <c r="F68" s="4">
        <f>IF('Shoppable Services'!$F$4=$D68,1,0)*IF('Shoppable Services'!$E$4=$C68,1,0)*IF('Shoppable Services'!$D$4=$B68,1,0)*IF('Shoppable Services'!$C$4=$A68,1,0)*$F17</f>
        <v>0</v>
      </c>
      <c r="G68" s="4">
        <f>IF('Shoppable Services'!$F$4=$D68,1,0)*IF('Shoppable Services'!$E$4=$C68,1,0)*IF('Shoppable Services'!$D$4=$B68,1,0)*IF('Shoppable Services'!$C$4=$A68,1,0)*$G17</f>
        <v>0</v>
      </c>
      <c r="H68" s="4">
        <f>IF('Shoppable Services'!$F$4=$D68,1,0)*IF('Shoppable Services'!$E$4=$C68,1,0)*IF('Shoppable Services'!$D$4=$B68,1,0)*IF('Shoppable Services'!$C$4=$A68,1,0)*$H17</f>
        <v>0</v>
      </c>
      <c r="I68" s="4">
        <f>IF('Shoppable Services'!$F$4=$D68,1,0)*IF('Shoppable Services'!$E$4=$C68,1,0)*IF('Shoppable Services'!$D$4=$B68,1,0)*IF('Shoppable Services'!$C$4=$A68,1,0)*$I17</f>
        <v>0</v>
      </c>
      <c r="J68" s="4">
        <f>IF('Shoppable Services'!$F$4=$D68,1,0)*IF('Shoppable Services'!$E$4=$C68,1,0)*IF('Shoppable Services'!$D$4=$B68,1,0)*IF('Shoppable Services'!$C$4=$A68,1,0)*IF('Shoppable Services'!$B$4=J$52,J17,0)</f>
        <v>0</v>
      </c>
      <c r="K68" s="4">
        <f>IF('Shoppable Services'!$F$4=$D68,1,0)*IF('Shoppable Services'!$E$4=$C68,1,0)*IF('Shoppable Services'!$D$4=$B68,1,0)*IF('Shoppable Services'!$C$4=$A68,1,0)*IF('Shoppable Services'!$B$4=K$52,K17,0)</f>
        <v>0</v>
      </c>
      <c r="L68" s="4">
        <f>IF('Shoppable Services'!$F$4=$D68,1,0)*IF('Shoppable Services'!$E$4=$C68,1,0)*IF('Shoppable Services'!$D$4=$B68,1,0)*IF('Shoppable Services'!$C$4=$A68,1,0)*IF('Shoppable Services'!$B$4=L$52,L17,0)</f>
        <v>0</v>
      </c>
      <c r="M68" s="4">
        <f>IF('Shoppable Services'!$F$4=$D68,1,0)*IF('Shoppable Services'!$E$4=$C68,1,0)*IF('Shoppable Services'!$D$4=$B68,1,0)*IF('Shoppable Services'!$C$4=$A68,1,0)*IF('Shoppable Services'!$B$4=M$52,M17,0)</f>
        <v>0</v>
      </c>
      <c r="N68" s="4">
        <f>IF('Shoppable Services'!$F$4=$D68,1,0)*IF('Shoppable Services'!$E$4=$C68,1,0)*IF('Shoppable Services'!$D$4=$B68,1,0)*IF('Shoppable Services'!$C$4=$A68,1,0)*IF('Shoppable Services'!$B$4=N$52,N17,0)</f>
        <v>0</v>
      </c>
      <c r="O68" s="4">
        <f>IF('Shoppable Services'!$F$4=$D68,1,0)*IF('Shoppable Services'!$E$4=$C68,1,0)*IF('Shoppable Services'!$D$4=$B68,1,0)*IF('Shoppable Services'!$C$4=$A68,1,0)*IF('Shoppable Services'!$B$4=O$52,O17,0)</f>
        <v>0</v>
      </c>
      <c r="P68" s="4">
        <f>IF('Shoppable Services'!$F$4=$D68,1,0)*IF('Shoppable Services'!$E$4=$C68,1,0)*IF('Shoppable Services'!$D$4=$B68,1,0)*IF('Shoppable Services'!$C$4=$A68,1,0)*IF('Shoppable Services'!$B$4=P$52,P17,0)</f>
        <v>0</v>
      </c>
      <c r="Q68" s="4">
        <f>IF('Shoppable Services'!$F$4=$D68,1,0)*IF('Shoppable Services'!$E$4=$C68,1,0)*IF('Shoppable Services'!$D$4=$B68,1,0)*IF('Shoppable Services'!$C$4=$A68,1,0)*IF('Shoppable Services'!$B$4=Q$52,Q17,0)</f>
        <v>0</v>
      </c>
      <c r="R68" s="4">
        <f>IF('Shoppable Services'!$F$4=$D68,1,0)*IF('Shoppable Services'!$E$4=$C68,1,0)*IF('Shoppable Services'!$D$4=$B68,1,0)*IF('Shoppable Services'!$C$4=$A68,1,0)*IF('Shoppable Services'!$B$4=R$52,R17,0)</f>
        <v>0</v>
      </c>
      <c r="S68" s="4">
        <f>IF('Shoppable Services'!$F$4=$D68,1,0)*IF('Shoppable Services'!$E$4=$C68,1,0)*IF('Shoppable Services'!$D$4=$B68,1,0)*IF('Shoppable Services'!$C$4=$A68,1,0)*IF('Shoppable Services'!$B$4=S$52,S17,0)</f>
        <v>0</v>
      </c>
      <c r="T68" s="4">
        <f>IF('Shoppable Services'!$F$4=$D68,1,0)*IF('Shoppable Services'!$E$4=$C68,1,0)*IF('Shoppable Services'!$D$4=$B68,1,0)*IF('Shoppable Services'!$C$4=$A68,1,0)*IF('Shoppable Services'!$B$4=T$52,T17,0)</f>
        <v>0</v>
      </c>
      <c r="U68" s="4">
        <f>IF('Shoppable Services'!$F$4=$D68,1,0)*IF('Shoppable Services'!$E$4=$C68,1,0)*IF('Shoppable Services'!$D$4=$B68,1,0)*IF('Shoppable Services'!$C$4=$A68,1,0)*IF('Shoppable Services'!$B$4=U$52,U17,0)</f>
        <v>0</v>
      </c>
      <c r="V68" s="4">
        <f>IF('Shoppable Services'!$F$4=$D68,1,0)*IF('Shoppable Services'!$E$4=$C68,1,0)*IF('Shoppable Services'!$D$4=$B68,1,0)*IF('Shoppable Services'!$C$4=$A68,1,0)*IF('Shoppable Services'!$B$4=V$52,V17,0)</f>
        <v>0</v>
      </c>
      <c r="W68" s="4">
        <f>IF('Shoppable Services'!$F$4=$D68,1,0)*IF('Shoppable Services'!$E$4=$C68,1,0)*IF('Shoppable Services'!$D$4=$B68,1,0)*IF('Shoppable Services'!$C$4=$A68,1,0)*IF('Shoppable Services'!$B$4=W$52,W17,0)</f>
        <v>0</v>
      </c>
      <c r="X68" s="4">
        <f>IF('Shoppable Services'!$F$4=$D68,1,0)*IF('Shoppable Services'!$E$4=$C68,1,0)*IF('Shoppable Services'!$D$4=$B68,1,0)*IF('Shoppable Services'!$C$4=$A68,1,0)*IF('Shoppable Services'!$B$4=X$52,X17,0)</f>
        <v>0</v>
      </c>
      <c r="Y68" s="4">
        <f>IF('Shoppable Services'!$F$4=$D68,1,0)*IF('Shoppable Services'!$E$4=$C68,1,0)*IF('Shoppable Services'!$D$4=$B68,1,0)*IF('Shoppable Services'!$C$4=$A68,1,0)*IF('Shoppable Services'!$B$4=Y$52,Y17,0)</f>
        <v>0</v>
      </c>
      <c r="Z68" s="4">
        <f>IF('Shoppable Services'!$F$4=$D68,1,0)*IF('Shoppable Services'!$E$4=$C68,1,0)*IF('Shoppable Services'!$D$4=$B68,1,0)*IF('Shoppable Services'!$C$4=$A68,1,0)*IF('Shoppable Services'!$B$4=Z$52,Z17,0)</f>
        <v>0</v>
      </c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</row>
    <row r="69" spans="1:58">
      <c r="A69" t="s">
        <v>23</v>
      </c>
      <c r="B69" t="s">
        <v>52</v>
      </c>
      <c r="C69" t="s">
        <v>29</v>
      </c>
      <c r="D69" t="s">
        <v>9</v>
      </c>
      <c r="E69" s="4">
        <f>IF('Shoppable Services'!$F$4=$D69,1,0)*IF('Shoppable Services'!$E$4=$C69,1,0)*IF('Shoppable Services'!$D$4=$B69,1,0)*IF('Shoppable Services'!$C$4=$A69,1,0)*$E18</f>
        <v>0</v>
      </c>
      <c r="F69" s="4">
        <f>IF('Shoppable Services'!$F$4=$D69,1,0)*IF('Shoppable Services'!$E$4=$C69,1,0)*IF('Shoppable Services'!$D$4=$B69,1,0)*IF('Shoppable Services'!$C$4=$A69,1,0)*$F18</f>
        <v>0</v>
      </c>
      <c r="G69" s="4">
        <f>IF('Shoppable Services'!$F$4=$D69,1,0)*IF('Shoppable Services'!$E$4=$C69,1,0)*IF('Shoppable Services'!$D$4=$B69,1,0)*IF('Shoppable Services'!$C$4=$A69,1,0)*$G18</f>
        <v>0</v>
      </c>
      <c r="H69" s="4">
        <f>IF('Shoppable Services'!$F$4=$D69,1,0)*IF('Shoppable Services'!$E$4=$C69,1,0)*IF('Shoppable Services'!$D$4=$B69,1,0)*IF('Shoppable Services'!$C$4=$A69,1,0)*$H18</f>
        <v>0</v>
      </c>
      <c r="I69" s="4">
        <f>IF('Shoppable Services'!$F$4=$D69,1,0)*IF('Shoppable Services'!$E$4=$C69,1,0)*IF('Shoppable Services'!$D$4=$B69,1,0)*IF('Shoppable Services'!$C$4=$A69,1,0)*$I18</f>
        <v>0</v>
      </c>
      <c r="J69" s="4">
        <f>IF('Shoppable Services'!$F$4=$D69,1,0)*IF('Shoppable Services'!$E$4=$C69,1,0)*IF('Shoppable Services'!$D$4=$B69,1,0)*IF('Shoppable Services'!$C$4=$A69,1,0)*IF('Shoppable Services'!$B$4=J$52,J18,0)</f>
        <v>0</v>
      </c>
      <c r="K69" s="4">
        <f>IF('Shoppable Services'!$F$4=$D69,1,0)*IF('Shoppable Services'!$E$4=$C69,1,0)*IF('Shoppable Services'!$D$4=$B69,1,0)*IF('Shoppable Services'!$C$4=$A69,1,0)*IF('Shoppable Services'!$B$4=K$52,K18,0)</f>
        <v>0</v>
      </c>
      <c r="L69" s="4">
        <f>IF('Shoppable Services'!$F$4=$D69,1,0)*IF('Shoppable Services'!$E$4=$C69,1,0)*IF('Shoppable Services'!$D$4=$B69,1,0)*IF('Shoppable Services'!$C$4=$A69,1,0)*IF('Shoppable Services'!$B$4=L$52,L18,0)</f>
        <v>0</v>
      </c>
      <c r="M69" s="4">
        <f>IF('Shoppable Services'!$F$4=$D69,1,0)*IF('Shoppable Services'!$E$4=$C69,1,0)*IF('Shoppable Services'!$D$4=$B69,1,0)*IF('Shoppable Services'!$C$4=$A69,1,0)*IF('Shoppable Services'!$B$4=M$52,M18,0)</f>
        <v>0</v>
      </c>
      <c r="N69" s="4">
        <f>IF('Shoppable Services'!$F$4=$D69,1,0)*IF('Shoppable Services'!$E$4=$C69,1,0)*IF('Shoppable Services'!$D$4=$B69,1,0)*IF('Shoppable Services'!$C$4=$A69,1,0)*IF('Shoppable Services'!$B$4=N$52,N18,0)</f>
        <v>0</v>
      </c>
      <c r="O69" s="4">
        <f>IF('Shoppable Services'!$F$4=$D69,1,0)*IF('Shoppable Services'!$E$4=$C69,1,0)*IF('Shoppable Services'!$D$4=$B69,1,0)*IF('Shoppable Services'!$C$4=$A69,1,0)*IF('Shoppable Services'!$B$4=O$52,O18,0)</f>
        <v>0</v>
      </c>
      <c r="P69" s="4">
        <f>IF('Shoppable Services'!$F$4=$D69,1,0)*IF('Shoppable Services'!$E$4=$C69,1,0)*IF('Shoppable Services'!$D$4=$B69,1,0)*IF('Shoppable Services'!$C$4=$A69,1,0)*IF('Shoppable Services'!$B$4=P$52,P18,0)</f>
        <v>0</v>
      </c>
      <c r="Q69" s="4">
        <f>IF('Shoppable Services'!$F$4=$D69,1,0)*IF('Shoppable Services'!$E$4=$C69,1,0)*IF('Shoppable Services'!$D$4=$B69,1,0)*IF('Shoppable Services'!$C$4=$A69,1,0)*IF('Shoppable Services'!$B$4=Q$52,Q18,0)</f>
        <v>0</v>
      </c>
      <c r="R69" s="4">
        <f>IF('Shoppable Services'!$F$4=$D69,1,0)*IF('Shoppable Services'!$E$4=$C69,1,0)*IF('Shoppable Services'!$D$4=$B69,1,0)*IF('Shoppable Services'!$C$4=$A69,1,0)*IF('Shoppable Services'!$B$4=R$52,R18,0)</f>
        <v>0</v>
      </c>
      <c r="S69" s="4">
        <f>IF('Shoppable Services'!$F$4=$D69,1,0)*IF('Shoppable Services'!$E$4=$C69,1,0)*IF('Shoppable Services'!$D$4=$B69,1,0)*IF('Shoppable Services'!$C$4=$A69,1,0)*IF('Shoppable Services'!$B$4=S$52,S18,0)</f>
        <v>0</v>
      </c>
      <c r="T69" s="4">
        <f>IF('Shoppable Services'!$F$4=$D69,1,0)*IF('Shoppable Services'!$E$4=$C69,1,0)*IF('Shoppable Services'!$D$4=$B69,1,0)*IF('Shoppable Services'!$C$4=$A69,1,0)*IF('Shoppable Services'!$B$4=T$52,T18,0)</f>
        <v>0</v>
      </c>
      <c r="U69" s="4">
        <f>IF('Shoppable Services'!$F$4=$D69,1,0)*IF('Shoppable Services'!$E$4=$C69,1,0)*IF('Shoppable Services'!$D$4=$B69,1,0)*IF('Shoppable Services'!$C$4=$A69,1,0)*IF('Shoppable Services'!$B$4=U$52,U18,0)</f>
        <v>0</v>
      </c>
      <c r="V69" s="4">
        <f>IF('Shoppable Services'!$F$4=$D69,1,0)*IF('Shoppable Services'!$E$4=$C69,1,0)*IF('Shoppable Services'!$D$4=$B69,1,0)*IF('Shoppable Services'!$C$4=$A69,1,0)*IF('Shoppable Services'!$B$4=V$52,V18,0)</f>
        <v>0</v>
      </c>
      <c r="W69" s="4">
        <f>IF('Shoppable Services'!$F$4=$D69,1,0)*IF('Shoppable Services'!$E$4=$C69,1,0)*IF('Shoppable Services'!$D$4=$B69,1,0)*IF('Shoppable Services'!$C$4=$A69,1,0)*IF('Shoppable Services'!$B$4=W$52,W18,0)</f>
        <v>0</v>
      </c>
      <c r="X69" s="4">
        <f>IF('Shoppable Services'!$F$4=$D69,1,0)*IF('Shoppable Services'!$E$4=$C69,1,0)*IF('Shoppable Services'!$D$4=$B69,1,0)*IF('Shoppable Services'!$C$4=$A69,1,0)*IF('Shoppable Services'!$B$4=X$52,X18,0)</f>
        <v>0</v>
      </c>
      <c r="Y69" s="4">
        <f>IF('Shoppable Services'!$F$4=$D69,1,0)*IF('Shoppable Services'!$E$4=$C69,1,0)*IF('Shoppable Services'!$D$4=$B69,1,0)*IF('Shoppable Services'!$C$4=$A69,1,0)*IF('Shoppable Services'!$B$4=Y$52,Y18,0)</f>
        <v>0</v>
      </c>
      <c r="Z69" s="4">
        <f>IF('Shoppable Services'!$F$4=$D69,1,0)*IF('Shoppable Services'!$E$4=$C69,1,0)*IF('Shoppable Services'!$D$4=$B69,1,0)*IF('Shoppable Services'!$C$4=$A69,1,0)*IF('Shoppable Services'!$B$4=Z$52,Z18,0)</f>
        <v>0</v>
      </c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6"/>
      <c r="BF69" s="6"/>
    </row>
    <row r="70" spans="1:58">
      <c r="A70" t="s">
        <v>23</v>
      </c>
      <c r="B70" t="s">
        <v>24</v>
      </c>
      <c r="C70" t="s">
        <v>8</v>
      </c>
      <c r="D70" t="s">
        <v>9</v>
      </c>
      <c r="E70" s="4">
        <f>IF('Shoppable Services'!$F$4=$D70,1,0)*IF('Shoppable Services'!$E$4=$C70,1,0)*IF('Shoppable Services'!$D$4=$B70,1,0)*IF('Shoppable Services'!$C$4=$A70,1,0)*$E19</f>
        <v>0</v>
      </c>
      <c r="F70" s="4">
        <f>IF('Shoppable Services'!$F$4=$D70,1,0)*IF('Shoppable Services'!$E$4=$C70,1,0)*IF('Shoppable Services'!$D$4=$B70,1,0)*IF('Shoppable Services'!$C$4=$A70,1,0)*$F19</f>
        <v>0</v>
      </c>
      <c r="G70" s="4">
        <f>IF('Shoppable Services'!$F$4=$D70,1,0)*IF('Shoppable Services'!$E$4=$C70,1,0)*IF('Shoppable Services'!$D$4=$B70,1,0)*IF('Shoppable Services'!$C$4=$A70,1,0)*$G19</f>
        <v>0</v>
      </c>
      <c r="H70" s="4">
        <f>IF('Shoppable Services'!$F$4=$D70,1,0)*IF('Shoppable Services'!$E$4=$C70,1,0)*IF('Shoppable Services'!$D$4=$B70,1,0)*IF('Shoppable Services'!$C$4=$A70,1,0)*$H19</f>
        <v>0</v>
      </c>
      <c r="I70" s="4">
        <f>IF('Shoppable Services'!$F$4=$D70,1,0)*IF('Shoppable Services'!$E$4=$C70,1,0)*IF('Shoppable Services'!$D$4=$B70,1,0)*IF('Shoppable Services'!$C$4=$A70,1,0)*$I19</f>
        <v>0</v>
      </c>
      <c r="J70" s="4">
        <f>IF('Shoppable Services'!$F$4=$D70,1,0)*IF('Shoppable Services'!$E$4=$C70,1,0)*IF('Shoppable Services'!$D$4=$B70,1,0)*IF('Shoppable Services'!$C$4=$A70,1,0)*IF('Shoppable Services'!$B$4=J$52,J19,0)</f>
        <v>0</v>
      </c>
      <c r="K70" s="4">
        <f>IF('Shoppable Services'!$F$4=$D70,1,0)*IF('Shoppable Services'!$E$4=$C70,1,0)*IF('Shoppable Services'!$D$4=$B70,1,0)*IF('Shoppable Services'!$C$4=$A70,1,0)*IF('Shoppable Services'!$B$4=K$52,K19,0)</f>
        <v>0</v>
      </c>
      <c r="L70" s="4">
        <f>IF('Shoppable Services'!$F$4=$D70,1,0)*IF('Shoppable Services'!$E$4=$C70,1,0)*IF('Shoppable Services'!$D$4=$B70,1,0)*IF('Shoppable Services'!$C$4=$A70,1,0)*IF('Shoppable Services'!$B$4=L$52,L19,0)</f>
        <v>0</v>
      </c>
      <c r="M70" s="4">
        <f>IF('Shoppable Services'!$F$4=$D70,1,0)*IF('Shoppable Services'!$E$4=$C70,1,0)*IF('Shoppable Services'!$D$4=$B70,1,0)*IF('Shoppable Services'!$C$4=$A70,1,0)*IF('Shoppable Services'!$B$4=M$52,M19,0)</f>
        <v>0</v>
      </c>
      <c r="N70" s="4">
        <f>IF('Shoppable Services'!$F$4=$D70,1,0)*IF('Shoppable Services'!$E$4=$C70,1,0)*IF('Shoppable Services'!$D$4=$B70,1,0)*IF('Shoppable Services'!$C$4=$A70,1,0)*IF('Shoppable Services'!$B$4=N$52,N19,0)</f>
        <v>0</v>
      </c>
      <c r="O70" s="4">
        <f>IF('Shoppable Services'!$F$4=$D70,1,0)*IF('Shoppable Services'!$E$4=$C70,1,0)*IF('Shoppable Services'!$D$4=$B70,1,0)*IF('Shoppable Services'!$C$4=$A70,1,0)*IF('Shoppable Services'!$B$4=O$52,O19,0)</f>
        <v>0</v>
      </c>
      <c r="P70" s="4">
        <f>IF('Shoppable Services'!$F$4=$D70,1,0)*IF('Shoppable Services'!$E$4=$C70,1,0)*IF('Shoppable Services'!$D$4=$B70,1,0)*IF('Shoppable Services'!$C$4=$A70,1,0)*IF('Shoppable Services'!$B$4=P$52,P19,0)</f>
        <v>0</v>
      </c>
      <c r="Q70" s="4">
        <f>IF('Shoppable Services'!$F$4=$D70,1,0)*IF('Shoppable Services'!$E$4=$C70,1,0)*IF('Shoppable Services'!$D$4=$B70,1,0)*IF('Shoppable Services'!$C$4=$A70,1,0)*IF('Shoppable Services'!$B$4=Q$52,Q19,0)</f>
        <v>0</v>
      </c>
      <c r="R70" s="4">
        <f>IF('Shoppable Services'!$F$4=$D70,1,0)*IF('Shoppable Services'!$E$4=$C70,1,0)*IF('Shoppable Services'!$D$4=$B70,1,0)*IF('Shoppable Services'!$C$4=$A70,1,0)*IF('Shoppable Services'!$B$4=R$52,R19,0)</f>
        <v>0</v>
      </c>
      <c r="S70" s="4">
        <f>IF('Shoppable Services'!$F$4=$D70,1,0)*IF('Shoppable Services'!$E$4=$C70,1,0)*IF('Shoppable Services'!$D$4=$B70,1,0)*IF('Shoppable Services'!$C$4=$A70,1,0)*IF('Shoppable Services'!$B$4=S$52,S19,0)</f>
        <v>0</v>
      </c>
      <c r="T70" s="4">
        <f>IF('Shoppable Services'!$F$4=$D70,1,0)*IF('Shoppable Services'!$E$4=$C70,1,0)*IF('Shoppable Services'!$D$4=$B70,1,0)*IF('Shoppable Services'!$C$4=$A70,1,0)*IF('Shoppable Services'!$B$4=T$52,T19,0)</f>
        <v>0</v>
      </c>
      <c r="U70" s="4">
        <f>IF('Shoppable Services'!$F$4=$D70,1,0)*IF('Shoppable Services'!$E$4=$C70,1,0)*IF('Shoppable Services'!$D$4=$B70,1,0)*IF('Shoppable Services'!$C$4=$A70,1,0)*IF('Shoppable Services'!$B$4=U$52,U19,0)</f>
        <v>0</v>
      </c>
      <c r="V70" s="4">
        <f>IF('Shoppable Services'!$F$4=$D70,1,0)*IF('Shoppable Services'!$E$4=$C70,1,0)*IF('Shoppable Services'!$D$4=$B70,1,0)*IF('Shoppable Services'!$C$4=$A70,1,0)*IF('Shoppable Services'!$B$4=V$52,V19,0)</f>
        <v>0</v>
      </c>
      <c r="W70" s="4">
        <f>IF('Shoppable Services'!$F$4=$D70,1,0)*IF('Shoppable Services'!$E$4=$C70,1,0)*IF('Shoppable Services'!$D$4=$B70,1,0)*IF('Shoppable Services'!$C$4=$A70,1,0)*IF('Shoppable Services'!$B$4=W$52,W19,0)</f>
        <v>0</v>
      </c>
      <c r="X70" s="4">
        <f>IF('Shoppable Services'!$F$4=$D70,1,0)*IF('Shoppable Services'!$E$4=$C70,1,0)*IF('Shoppable Services'!$D$4=$B70,1,0)*IF('Shoppable Services'!$C$4=$A70,1,0)*IF('Shoppable Services'!$B$4=X$52,X19,0)</f>
        <v>0</v>
      </c>
      <c r="Y70" s="4">
        <f>IF('Shoppable Services'!$F$4=$D70,1,0)*IF('Shoppable Services'!$E$4=$C70,1,0)*IF('Shoppable Services'!$D$4=$B70,1,0)*IF('Shoppable Services'!$C$4=$A70,1,0)*IF('Shoppable Services'!$B$4=Y$52,Y19,0)</f>
        <v>0</v>
      </c>
      <c r="Z70" s="4">
        <f>IF('Shoppable Services'!$F$4=$D70,1,0)*IF('Shoppable Services'!$E$4=$C70,1,0)*IF('Shoppable Services'!$D$4=$B70,1,0)*IF('Shoppable Services'!$C$4=$A70,1,0)*IF('Shoppable Services'!$B$4=Z$52,Z19,0)</f>
        <v>0</v>
      </c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6"/>
      <c r="BF70" s="6"/>
    </row>
    <row r="71" spans="1:58">
      <c r="A71" t="s">
        <v>23</v>
      </c>
      <c r="B71" t="s">
        <v>24</v>
      </c>
      <c r="C71" t="s">
        <v>29</v>
      </c>
      <c r="D71" t="s">
        <v>9</v>
      </c>
      <c r="E71" s="4">
        <f>IF('Shoppable Services'!$F$4=$D71,1,0)*IF('Shoppable Services'!$E$4=$C71,1,0)*IF('Shoppable Services'!$D$4=$B71,1,0)*IF('Shoppable Services'!$C$4=$A71,1,0)*$E20</f>
        <v>0</v>
      </c>
      <c r="F71" s="4">
        <f>IF('Shoppable Services'!$F$4=$D71,1,0)*IF('Shoppable Services'!$E$4=$C71,1,0)*IF('Shoppable Services'!$D$4=$B71,1,0)*IF('Shoppable Services'!$C$4=$A71,1,0)*$F20</f>
        <v>0</v>
      </c>
      <c r="G71" s="4">
        <f>IF('Shoppable Services'!$F$4=$D71,1,0)*IF('Shoppable Services'!$E$4=$C71,1,0)*IF('Shoppable Services'!$D$4=$B71,1,0)*IF('Shoppable Services'!$C$4=$A71,1,0)*$G20</f>
        <v>0</v>
      </c>
      <c r="H71" s="4">
        <f>IF('Shoppable Services'!$F$4=$D71,1,0)*IF('Shoppable Services'!$E$4=$C71,1,0)*IF('Shoppable Services'!$D$4=$B71,1,0)*IF('Shoppable Services'!$C$4=$A71,1,0)*$H20</f>
        <v>0</v>
      </c>
      <c r="I71" s="4">
        <f>IF('Shoppable Services'!$F$4=$D71,1,0)*IF('Shoppable Services'!$E$4=$C71,1,0)*IF('Shoppable Services'!$D$4=$B71,1,0)*IF('Shoppable Services'!$C$4=$A71,1,0)*$I20</f>
        <v>0</v>
      </c>
      <c r="J71" s="4">
        <f>IF('Shoppable Services'!$F$4=$D71,1,0)*IF('Shoppable Services'!$E$4=$C71,1,0)*IF('Shoppable Services'!$D$4=$B71,1,0)*IF('Shoppable Services'!$C$4=$A71,1,0)*IF('Shoppable Services'!$B$4=J$52,J20,0)</f>
        <v>0</v>
      </c>
      <c r="K71" s="4">
        <f>IF('Shoppable Services'!$F$4=$D71,1,0)*IF('Shoppable Services'!$E$4=$C71,1,0)*IF('Shoppable Services'!$D$4=$B71,1,0)*IF('Shoppable Services'!$C$4=$A71,1,0)*IF('Shoppable Services'!$B$4=K$52,K20,0)</f>
        <v>0</v>
      </c>
      <c r="L71" s="4">
        <f>IF('Shoppable Services'!$F$4=$D71,1,0)*IF('Shoppable Services'!$E$4=$C71,1,0)*IF('Shoppable Services'!$D$4=$B71,1,0)*IF('Shoppable Services'!$C$4=$A71,1,0)*IF('Shoppable Services'!$B$4=L$52,L20,0)</f>
        <v>0</v>
      </c>
      <c r="M71" s="4">
        <f>IF('Shoppable Services'!$F$4=$D71,1,0)*IF('Shoppable Services'!$E$4=$C71,1,0)*IF('Shoppable Services'!$D$4=$B71,1,0)*IF('Shoppable Services'!$C$4=$A71,1,0)*IF('Shoppable Services'!$B$4=M$52,M20,0)</f>
        <v>0</v>
      </c>
      <c r="N71" s="4">
        <f>IF('Shoppable Services'!$F$4=$D71,1,0)*IF('Shoppable Services'!$E$4=$C71,1,0)*IF('Shoppable Services'!$D$4=$B71,1,0)*IF('Shoppable Services'!$C$4=$A71,1,0)*IF('Shoppable Services'!$B$4=N$52,N20,0)</f>
        <v>0</v>
      </c>
      <c r="O71" s="4">
        <f>IF('Shoppable Services'!$F$4=$D71,1,0)*IF('Shoppable Services'!$E$4=$C71,1,0)*IF('Shoppable Services'!$D$4=$B71,1,0)*IF('Shoppable Services'!$C$4=$A71,1,0)*IF('Shoppable Services'!$B$4=O$52,O20,0)</f>
        <v>0</v>
      </c>
      <c r="P71" s="4">
        <f>IF('Shoppable Services'!$F$4=$D71,1,0)*IF('Shoppable Services'!$E$4=$C71,1,0)*IF('Shoppable Services'!$D$4=$B71,1,0)*IF('Shoppable Services'!$C$4=$A71,1,0)*IF('Shoppable Services'!$B$4=P$52,P20,0)</f>
        <v>0</v>
      </c>
      <c r="Q71" s="4">
        <f>IF('Shoppable Services'!$F$4=$D71,1,0)*IF('Shoppable Services'!$E$4=$C71,1,0)*IF('Shoppable Services'!$D$4=$B71,1,0)*IF('Shoppable Services'!$C$4=$A71,1,0)*IF('Shoppable Services'!$B$4=Q$52,Q20,0)</f>
        <v>0</v>
      </c>
      <c r="R71" s="4">
        <f>IF('Shoppable Services'!$F$4=$D71,1,0)*IF('Shoppable Services'!$E$4=$C71,1,0)*IF('Shoppable Services'!$D$4=$B71,1,0)*IF('Shoppable Services'!$C$4=$A71,1,0)*IF('Shoppable Services'!$B$4=R$52,R20,0)</f>
        <v>0</v>
      </c>
      <c r="S71" s="4">
        <f>IF('Shoppable Services'!$F$4=$D71,1,0)*IF('Shoppable Services'!$E$4=$C71,1,0)*IF('Shoppable Services'!$D$4=$B71,1,0)*IF('Shoppable Services'!$C$4=$A71,1,0)*IF('Shoppable Services'!$B$4=S$52,S20,0)</f>
        <v>0</v>
      </c>
      <c r="T71" s="4">
        <f>IF('Shoppable Services'!$F$4=$D71,1,0)*IF('Shoppable Services'!$E$4=$C71,1,0)*IF('Shoppable Services'!$D$4=$B71,1,0)*IF('Shoppable Services'!$C$4=$A71,1,0)*IF('Shoppable Services'!$B$4=T$52,T20,0)</f>
        <v>0</v>
      </c>
      <c r="U71" s="4">
        <f>IF('Shoppable Services'!$F$4=$D71,1,0)*IF('Shoppable Services'!$E$4=$C71,1,0)*IF('Shoppable Services'!$D$4=$B71,1,0)*IF('Shoppable Services'!$C$4=$A71,1,0)*IF('Shoppable Services'!$B$4=U$52,U20,0)</f>
        <v>0</v>
      </c>
      <c r="V71" s="4">
        <f>IF('Shoppable Services'!$F$4=$D71,1,0)*IF('Shoppable Services'!$E$4=$C71,1,0)*IF('Shoppable Services'!$D$4=$B71,1,0)*IF('Shoppable Services'!$C$4=$A71,1,0)*IF('Shoppable Services'!$B$4=V$52,V20,0)</f>
        <v>0</v>
      </c>
      <c r="W71" s="4">
        <f>IF('Shoppable Services'!$F$4=$D71,1,0)*IF('Shoppable Services'!$E$4=$C71,1,0)*IF('Shoppable Services'!$D$4=$B71,1,0)*IF('Shoppable Services'!$C$4=$A71,1,0)*IF('Shoppable Services'!$B$4=W$52,W20,0)</f>
        <v>0</v>
      </c>
      <c r="X71" s="4">
        <f>IF('Shoppable Services'!$F$4=$D71,1,0)*IF('Shoppable Services'!$E$4=$C71,1,0)*IF('Shoppable Services'!$D$4=$B71,1,0)*IF('Shoppable Services'!$C$4=$A71,1,0)*IF('Shoppable Services'!$B$4=X$52,X20,0)</f>
        <v>0</v>
      </c>
      <c r="Y71" s="4">
        <f>IF('Shoppable Services'!$F$4=$D71,1,0)*IF('Shoppable Services'!$E$4=$C71,1,0)*IF('Shoppable Services'!$D$4=$B71,1,0)*IF('Shoppable Services'!$C$4=$A71,1,0)*IF('Shoppable Services'!$B$4=Y$52,Y20,0)</f>
        <v>0</v>
      </c>
      <c r="Z71" s="4">
        <f>IF('Shoppable Services'!$F$4=$D71,1,0)*IF('Shoppable Services'!$E$4=$C71,1,0)*IF('Shoppable Services'!$D$4=$B71,1,0)*IF('Shoppable Services'!$C$4=$A71,1,0)*IF('Shoppable Services'!$B$4=Z$52,Z20,0)</f>
        <v>0</v>
      </c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</row>
    <row r="72" spans="1:58">
      <c r="A72" t="s">
        <v>23</v>
      </c>
      <c r="B72" t="s">
        <v>33</v>
      </c>
      <c r="C72" t="s">
        <v>8</v>
      </c>
      <c r="D72" t="s">
        <v>9</v>
      </c>
      <c r="E72" s="4">
        <f>IF('Shoppable Services'!$F$4=$D72,1,0)*IF('Shoppable Services'!$E$4=$C72,1,0)*IF('Shoppable Services'!$D$4=$B72,1,0)*IF('Shoppable Services'!$C$4=$A72,1,0)*$E21</f>
        <v>0</v>
      </c>
      <c r="F72" s="4">
        <f>IF('Shoppable Services'!$F$4=$D72,1,0)*IF('Shoppable Services'!$E$4=$C72,1,0)*IF('Shoppable Services'!$D$4=$B72,1,0)*IF('Shoppable Services'!$C$4=$A72,1,0)*$F21</f>
        <v>0</v>
      </c>
      <c r="G72" s="4">
        <f>IF('Shoppable Services'!$F$4=$D72,1,0)*IF('Shoppable Services'!$E$4=$C72,1,0)*IF('Shoppable Services'!$D$4=$B72,1,0)*IF('Shoppable Services'!$C$4=$A72,1,0)*$G21</f>
        <v>0</v>
      </c>
      <c r="H72" s="4">
        <f>IF('Shoppable Services'!$F$4=$D72,1,0)*IF('Shoppable Services'!$E$4=$C72,1,0)*IF('Shoppable Services'!$D$4=$B72,1,0)*IF('Shoppable Services'!$C$4=$A72,1,0)*$H21</f>
        <v>0</v>
      </c>
      <c r="I72" s="4">
        <f>IF('Shoppable Services'!$F$4=$D72,1,0)*IF('Shoppable Services'!$E$4=$C72,1,0)*IF('Shoppable Services'!$D$4=$B72,1,0)*IF('Shoppable Services'!$C$4=$A72,1,0)*$I21</f>
        <v>0</v>
      </c>
      <c r="J72" s="4">
        <f>IF('Shoppable Services'!$F$4=$D72,1,0)*IF('Shoppable Services'!$E$4=$C72,1,0)*IF('Shoppable Services'!$D$4=$B72,1,0)*IF('Shoppable Services'!$C$4=$A72,1,0)*IF('Shoppable Services'!$B$4=J$52,J21,0)</f>
        <v>0</v>
      </c>
      <c r="K72" s="4">
        <f>IF('Shoppable Services'!$F$4=$D72,1,0)*IF('Shoppable Services'!$E$4=$C72,1,0)*IF('Shoppable Services'!$D$4=$B72,1,0)*IF('Shoppable Services'!$C$4=$A72,1,0)*IF('Shoppable Services'!$B$4=K$52,K21,0)</f>
        <v>0</v>
      </c>
      <c r="L72" s="4">
        <f>IF('Shoppable Services'!$F$4=$D72,1,0)*IF('Shoppable Services'!$E$4=$C72,1,0)*IF('Shoppable Services'!$D$4=$B72,1,0)*IF('Shoppable Services'!$C$4=$A72,1,0)*IF('Shoppable Services'!$B$4=L$52,L21,0)</f>
        <v>0</v>
      </c>
      <c r="M72" s="4">
        <f>IF('Shoppable Services'!$F$4=$D72,1,0)*IF('Shoppable Services'!$E$4=$C72,1,0)*IF('Shoppable Services'!$D$4=$B72,1,0)*IF('Shoppable Services'!$C$4=$A72,1,0)*IF('Shoppable Services'!$B$4=M$52,M21,0)</f>
        <v>0</v>
      </c>
      <c r="N72" s="4">
        <f>IF('Shoppable Services'!$F$4=$D72,1,0)*IF('Shoppable Services'!$E$4=$C72,1,0)*IF('Shoppable Services'!$D$4=$B72,1,0)*IF('Shoppable Services'!$C$4=$A72,1,0)*IF('Shoppable Services'!$B$4=N$52,N21,0)</f>
        <v>0</v>
      </c>
      <c r="O72" s="4">
        <f>IF('Shoppable Services'!$F$4=$D72,1,0)*IF('Shoppable Services'!$E$4=$C72,1,0)*IF('Shoppable Services'!$D$4=$B72,1,0)*IF('Shoppable Services'!$C$4=$A72,1,0)*IF('Shoppable Services'!$B$4=O$52,O21,0)</f>
        <v>0</v>
      </c>
      <c r="P72" s="4">
        <f>IF('Shoppable Services'!$F$4=$D72,1,0)*IF('Shoppable Services'!$E$4=$C72,1,0)*IF('Shoppable Services'!$D$4=$B72,1,0)*IF('Shoppable Services'!$C$4=$A72,1,0)*IF('Shoppable Services'!$B$4=P$52,P21,0)</f>
        <v>0</v>
      </c>
      <c r="Q72" s="4">
        <f>IF('Shoppable Services'!$F$4=$D72,1,0)*IF('Shoppable Services'!$E$4=$C72,1,0)*IF('Shoppable Services'!$D$4=$B72,1,0)*IF('Shoppable Services'!$C$4=$A72,1,0)*IF('Shoppable Services'!$B$4=Q$52,Q21,0)</f>
        <v>0</v>
      </c>
      <c r="R72" s="4">
        <f>IF('Shoppable Services'!$F$4=$D72,1,0)*IF('Shoppable Services'!$E$4=$C72,1,0)*IF('Shoppable Services'!$D$4=$B72,1,0)*IF('Shoppable Services'!$C$4=$A72,1,0)*IF('Shoppable Services'!$B$4=R$52,R21,0)</f>
        <v>0</v>
      </c>
      <c r="S72" s="4">
        <f>IF('Shoppable Services'!$F$4=$D72,1,0)*IF('Shoppable Services'!$E$4=$C72,1,0)*IF('Shoppable Services'!$D$4=$B72,1,0)*IF('Shoppable Services'!$C$4=$A72,1,0)*IF('Shoppable Services'!$B$4=S$52,S21,0)</f>
        <v>0</v>
      </c>
      <c r="T72" s="4">
        <f>IF('Shoppable Services'!$F$4=$D72,1,0)*IF('Shoppable Services'!$E$4=$C72,1,0)*IF('Shoppable Services'!$D$4=$B72,1,0)*IF('Shoppable Services'!$C$4=$A72,1,0)*IF('Shoppable Services'!$B$4=T$52,T21,0)</f>
        <v>0</v>
      </c>
      <c r="U72" s="4">
        <f>IF('Shoppable Services'!$F$4=$D72,1,0)*IF('Shoppable Services'!$E$4=$C72,1,0)*IF('Shoppable Services'!$D$4=$B72,1,0)*IF('Shoppable Services'!$C$4=$A72,1,0)*IF('Shoppable Services'!$B$4=U$52,U21,0)</f>
        <v>0</v>
      </c>
      <c r="V72" s="4">
        <f>IF('Shoppable Services'!$F$4=$D72,1,0)*IF('Shoppable Services'!$E$4=$C72,1,0)*IF('Shoppable Services'!$D$4=$B72,1,0)*IF('Shoppable Services'!$C$4=$A72,1,0)*IF('Shoppable Services'!$B$4=V$52,V21,0)</f>
        <v>0</v>
      </c>
      <c r="W72" s="4">
        <f>IF('Shoppable Services'!$F$4=$D72,1,0)*IF('Shoppable Services'!$E$4=$C72,1,0)*IF('Shoppable Services'!$D$4=$B72,1,0)*IF('Shoppable Services'!$C$4=$A72,1,0)*IF('Shoppable Services'!$B$4=W$52,W21,0)</f>
        <v>0</v>
      </c>
      <c r="X72" s="4">
        <f>IF('Shoppable Services'!$F$4=$D72,1,0)*IF('Shoppable Services'!$E$4=$C72,1,0)*IF('Shoppable Services'!$D$4=$B72,1,0)*IF('Shoppable Services'!$C$4=$A72,1,0)*IF('Shoppable Services'!$B$4=X$52,X21,0)</f>
        <v>0</v>
      </c>
      <c r="Y72" s="4">
        <f>IF('Shoppable Services'!$F$4=$D72,1,0)*IF('Shoppable Services'!$E$4=$C72,1,0)*IF('Shoppable Services'!$D$4=$B72,1,0)*IF('Shoppable Services'!$C$4=$A72,1,0)*IF('Shoppable Services'!$B$4=Y$52,Y21,0)</f>
        <v>0</v>
      </c>
      <c r="Z72" s="4">
        <f>IF('Shoppable Services'!$F$4=$D72,1,0)*IF('Shoppable Services'!$E$4=$C72,1,0)*IF('Shoppable Services'!$D$4=$B72,1,0)*IF('Shoppable Services'!$C$4=$A72,1,0)*IF('Shoppable Services'!$B$4=Z$52,Z21,0)</f>
        <v>0</v>
      </c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</row>
    <row r="73" spans="1:58">
      <c r="A73" t="s">
        <v>23</v>
      </c>
      <c r="B73" t="s">
        <v>33</v>
      </c>
      <c r="C73" t="s">
        <v>29</v>
      </c>
      <c r="D73" t="s">
        <v>9</v>
      </c>
      <c r="E73" s="4">
        <f>IF('Shoppable Services'!$F$4=$D73,1,0)*IF('Shoppable Services'!$E$4=$C73,1,0)*IF('Shoppable Services'!$D$4=$B73,1,0)*IF('Shoppable Services'!$C$4=$A73,1,0)*$E22</f>
        <v>0</v>
      </c>
      <c r="F73" s="4">
        <f>IF('Shoppable Services'!$F$4=$D73,1,0)*IF('Shoppable Services'!$E$4=$C73,1,0)*IF('Shoppable Services'!$D$4=$B73,1,0)*IF('Shoppable Services'!$C$4=$A73,1,0)*$F22</f>
        <v>0</v>
      </c>
      <c r="G73" s="4">
        <f>IF('Shoppable Services'!$F$4=$D73,1,0)*IF('Shoppable Services'!$E$4=$C73,1,0)*IF('Shoppable Services'!$D$4=$B73,1,0)*IF('Shoppable Services'!$C$4=$A73,1,0)*$G22</f>
        <v>0</v>
      </c>
      <c r="H73" s="4">
        <f>IF('Shoppable Services'!$F$4=$D73,1,0)*IF('Shoppable Services'!$E$4=$C73,1,0)*IF('Shoppable Services'!$D$4=$B73,1,0)*IF('Shoppable Services'!$C$4=$A73,1,0)*$H22</f>
        <v>0</v>
      </c>
      <c r="I73" s="4">
        <f>IF('Shoppable Services'!$F$4=$D73,1,0)*IF('Shoppable Services'!$E$4=$C73,1,0)*IF('Shoppable Services'!$D$4=$B73,1,0)*IF('Shoppable Services'!$C$4=$A73,1,0)*$I22</f>
        <v>0</v>
      </c>
      <c r="J73" s="4">
        <f>IF('Shoppable Services'!$F$4=$D73,1,0)*IF('Shoppable Services'!$E$4=$C73,1,0)*IF('Shoppable Services'!$D$4=$B73,1,0)*IF('Shoppable Services'!$C$4=$A73,1,0)*IF('Shoppable Services'!$B$4=J$52,J22,0)</f>
        <v>0</v>
      </c>
      <c r="K73" s="4">
        <f>IF('Shoppable Services'!$F$4=$D73,1,0)*IF('Shoppable Services'!$E$4=$C73,1,0)*IF('Shoppable Services'!$D$4=$B73,1,0)*IF('Shoppable Services'!$C$4=$A73,1,0)*IF('Shoppable Services'!$B$4=K$52,K22,0)</f>
        <v>0</v>
      </c>
      <c r="L73" s="4">
        <f>IF('Shoppable Services'!$F$4=$D73,1,0)*IF('Shoppable Services'!$E$4=$C73,1,0)*IF('Shoppable Services'!$D$4=$B73,1,0)*IF('Shoppable Services'!$C$4=$A73,1,0)*IF('Shoppable Services'!$B$4=L$52,L22,0)</f>
        <v>0</v>
      </c>
      <c r="M73" s="4">
        <f>IF('Shoppable Services'!$F$4=$D73,1,0)*IF('Shoppable Services'!$E$4=$C73,1,0)*IF('Shoppable Services'!$D$4=$B73,1,0)*IF('Shoppable Services'!$C$4=$A73,1,0)*IF('Shoppable Services'!$B$4=M$52,M22,0)</f>
        <v>0</v>
      </c>
      <c r="N73" s="4">
        <f>IF('Shoppable Services'!$F$4=$D73,1,0)*IF('Shoppable Services'!$E$4=$C73,1,0)*IF('Shoppable Services'!$D$4=$B73,1,0)*IF('Shoppable Services'!$C$4=$A73,1,0)*IF('Shoppable Services'!$B$4=N$52,N22,0)</f>
        <v>0</v>
      </c>
      <c r="O73" s="4">
        <f>IF('Shoppable Services'!$F$4=$D73,1,0)*IF('Shoppable Services'!$E$4=$C73,1,0)*IF('Shoppable Services'!$D$4=$B73,1,0)*IF('Shoppable Services'!$C$4=$A73,1,0)*IF('Shoppable Services'!$B$4=O$52,O22,0)</f>
        <v>0</v>
      </c>
      <c r="P73" s="4">
        <f>IF('Shoppable Services'!$F$4=$D73,1,0)*IF('Shoppable Services'!$E$4=$C73,1,0)*IF('Shoppable Services'!$D$4=$B73,1,0)*IF('Shoppable Services'!$C$4=$A73,1,0)*IF('Shoppable Services'!$B$4=P$52,P22,0)</f>
        <v>0</v>
      </c>
      <c r="Q73" s="4">
        <f>IF('Shoppable Services'!$F$4=$D73,1,0)*IF('Shoppable Services'!$E$4=$C73,1,0)*IF('Shoppable Services'!$D$4=$B73,1,0)*IF('Shoppable Services'!$C$4=$A73,1,0)*IF('Shoppable Services'!$B$4=Q$52,Q22,0)</f>
        <v>0</v>
      </c>
      <c r="R73" s="4">
        <f>IF('Shoppable Services'!$F$4=$D73,1,0)*IF('Shoppable Services'!$E$4=$C73,1,0)*IF('Shoppable Services'!$D$4=$B73,1,0)*IF('Shoppable Services'!$C$4=$A73,1,0)*IF('Shoppable Services'!$B$4=R$52,R22,0)</f>
        <v>0</v>
      </c>
      <c r="S73" s="4">
        <f>IF('Shoppable Services'!$F$4=$D73,1,0)*IF('Shoppable Services'!$E$4=$C73,1,0)*IF('Shoppable Services'!$D$4=$B73,1,0)*IF('Shoppable Services'!$C$4=$A73,1,0)*IF('Shoppable Services'!$B$4=S$52,S22,0)</f>
        <v>0</v>
      </c>
      <c r="T73" s="4">
        <f>IF('Shoppable Services'!$F$4=$D73,1,0)*IF('Shoppable Services'!$E$4=$C73,1,0)*IF('Shoppable Services'!$D$4=$B73,1,0)*IF('Shoppable Services'!$C$4=$A73,1,0)*IF('Shoppable Services'!$B$4=T$52,T22,0)</f>
        <v>0</v>
      </c>
      <c r="U73" s="4">
        <f>IF('Shoppable Services'!$F$4=$D73,1,0)*IF('Shoppable Services'!$E$4=$C73,1,0)*IF('Shoppable Services'!$D$4=$B73,1,0)*IF('Shoppable Services'!$C$4=$A73,1,0)*IF('Shoppable Services'!$B$4=U$52,U22,0)</f>
        <v>0</v>
      </c>
      <c r="V73" s="4">
        <f>IF('Shoppable Services'!$F$4=$D73,1,0)*IF('Shoppable Services'!$E$4=$C73,1,0)*IF('Shoppable Services'!$D$4=$B73,1,0)*IF('Shoppable Services'!$C$4=$A73,1,0)*IF('Shoppable Services'!$B$4=V$52,V22,0)</f>
        <v>0</v>
      </c>
      <c r="W73" s="4">
        <f>IF('Shoppable Services'!$F$4=$D73,1,0)*IF('Shoppable Services'!$E$4=$C73,1,0)*IF('Shoppable Services'!$D$4=$B73,1,0)*IF('Shoppable Services'!$C$4=$A73,1,0)*IF('Shoppable Services'!$B$4=W$52,W22,0)</f>
        <v>0</v>
      </c>
      <c r="X73" s="4">
        <f>IF('Shoppable Services'!$F$4=$D73,1,0)*IF('Shoppable Services'!$E$4=$C73,1,0)*IF('Shoppable Services'!$D$4=$B73,1,0)*IF('Shoppable Services'!$C$4=$A73,1,0)*IF('Shoppable Services'!$B$4=X$52,X22,0)</f>
        <v>0</v>
      </c>
      <c r="Y73" s="4">
        <f>IF('Shoppable Services'!$F$4=$D73,1,0)*IF('Shoppable Services'!$E$4=$C73,1,0)*IF('Shoppable Services'!$D$4=$B73,1,0)*IF('Shoppable Services'!$C$4=$A73,1,0)*IF('Shoppable Services'!$B$4=Y$52,Y22,0)</f>
        <v>0</v>
      </c>
      <c r="Z73" s="4">
        <f>IF('Shoppable Services'!$F$4=$D73,1,0)*IF('Shoppable Services'!$E$4=$C73,1,0)*IF('Shoppable Services'!$D$4=$B73,1,0)*IF('Shoppable Services'!$C$4=$A73,1,0)*IF('Shoppable Services'!$B$4=Z$52,Z22,0)</f>
        <v>0</v>
      </c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</row>
    <row r="74" spans="1:58">
      <c r="A74" t="s">
        <v>23</v>
      </c>
      <c r="B74" t="s">
        <v>34</v>
      </c>
      <c r="C74" t="s">
        <v>29</v>
      </c>
      <c r="D74" t="s">
        <v>9</v>
      </c>
      <c r="E74" s="4">
        <f>IF('Shoppable Services'!$F$4=$D74,1,0)*IF('Shoppable Services'!$E$4=$C74,1,0)*IF('Shoppable Services'!$D$4=$B74,1,0)*IF('Shoppable Services'!$C$4=$A74,1,0)*$E23</f>
        <v>0</v>
      </c>
      <c r="F74" s="4">
        <f>IF('Shoppable Services'!$F$4=$D74,1,0)*IF('Shoppable Services'!$E$4=$C74,1,0)*IF('Shoppable Services'!$D$4=$B74,1,0)*IF('Shoppable Services'!$C$4=$A74,1,0)*$F23</f>
        <v>0</v>
      </c>
      <c r="G74" s="4">
        <f>IF('Shoppable Services'!$F$4=$D74,1,0)*IF('Shoppable Services'!$E$4=$C74,1,0)*IF('Shoppable Services'!$D$4=$B74,1,0)*IF('Shoppable Services'!$C$4=$A74,1,0)*$G23</f>
        <v>0</v>
      </c>
      <c r="H74" s="4">
        <f>IF('Shoppable Services'!$F$4=$D74,1,0)*IF('Shoppable Services'!$E$4=$C74,1,0)*IF('Shoppable Services'!$D$4=$B74,1,0)*IF('Shoppable Services'!$C$4=$A74,1,0)*$H23</f>
        <v>0</v>
      </c>
      <c r="I74" s="4">
        <f>IF('Shoppable Services'!$F$4=$D74,1,0)*IF('Shoppable Services'!$E$4=$C74,1,0)*IF('Shoppable Services'!$D$4=$B74,1,0)*IF('Shoppable Services'!$C$4=$A74,1,0)*$I23</f>
        <v>0</v>
      </c>
      <c r="J74" s="4">
        <f>IF('Shoppable Services'!$F$4=$D74,1,0)*IF('Shoppable Services'!$E$4=$C74,1,0)*IF('Shoppable Services'!$D$4=$B74,1,0)*IF('Shoppable Services'!$C$4=$A74,1,0)*IF('Shoppable Services'!$B$4=J$52,J23,0)</f>
        <v>0</v>
      </c>
      <c r="K74" s="4">
        <f>IF('Shoppable Services'!$F$4=$D74,1,0)*IF('Shoppable Services'!$E$4=$C74,1,0)*IF('Shoppable Services'!$D$4=$B74,1,0)*IF('Shoppable Services'!$C$4=$A74,1,0)*IF('Shoppable Services'!$B$4=K$52,K23,0)</f>
        <v>0</v>
      </c>
      <c r="L74" s="4">
        <f>IF('Shoppable Services'!$F$4=$D74,1,0)*IF('Shoppable Services'!$E$4=$C74,1,0)*IF('Shoppable Services'!$D$4=$B74,1,0)*IF('Shoppable Services'!$C$4=$A74,1,0)*IF('Shoppable Services'!$B$4=L$52,L23,0)</f>
        <v>0</v>
      </c>
      <c r="M74" s="4">
        <f>IF('Shoppable Services'!$F$4=$D74,1,0)*IF('Shoppable Services'!$E$4=$C74,1,0)*IF('Shoppable Services'!$D$4=$B74,1,0)*IF('Shoppable Services'!$C$4=$A74,1,0)*IF('Shoppable Services'!$B$4=M$52,M23,0)</f>
        <v>0</v>
      </c>
      <c r="N74" s="4">
        <f>IF('Shoppable Services'!$F$4=$D74,1,0)*IF('Shoppable Services'!$E$4=$C74,1,0)*IF('Shoppable Services'!$D$4=$B74,1,0)*IF('Shoppable Services'!$C$4=$A74,1,0)*IF('Shoppable Services'!$B$4=N$52,N23,0)</f>
        <v>0</v>
      </c>
      <c r="O74" s="4">
        <f>IF('Shoppable Services'!$F$4=$D74,1,0)*IF('Shoppable Services'!$E$4=$C74,1,0)*IF('Shoppable Services'!$D$4=$B74,1,0)*IF('Shoppable Services'!$C$4=$A74,1,0)*IF('Shoppable Services'!$B$4=O$52,O23,0)</f>
        <v>0</v>
      </c>
      <c r="P74" s="4">
        <f>IF('Shoppable Services'!$F$4=$D74,1,0)*IF('Shoppable Services'!$E$4=$C74,1,0)*IF('Shoppable Services'!$D$4=$B74,1,0)*IF('Shoppable Services'!$C$4=$A74,1,0)*IF('Shoppable Services'!$B$4=P$52,P23,0)</f>
        <v>0</v>
      </c>
      <c r="Q74" s="4">
        <f>IF('Shoppable Services'!$F$4=$D74,1,0)*IF('Shoppable Services'!$E$4=$C74,1,0)*IF('Shoppable Services'!$D$4=$B74,1,0)*IF('Shoppable Services'!$C$4=$A74,1,0)*IF('Shoppable Services'!$B$4=Q$52,Q23,0)</f>
        <v>0</v>
      </c>
      <c r="R74" s="4">
        <f>IF('Shoppable Services'!$F$4=$D74,1,0)*IF('Shoppable Services'!$E$4=$C74,1,0)*IF('Shoppable Services'!$D$4=$B74,1,0)*IF('Shoppable Services'!$C$4=$A74,1,0)*IF('Shoppable Services'!$B$4=R$52,R23,0)</f>
        <v>0</v>
      </c>
      <c r="S74" s="4">
        <f>IF('Shoppable Services'!$F$4=$D74,1,0)*IF('Shoppable Services'!$E$4=$C74,1,0)*IF('Shoppable Services'!$D$4=$B74,1,0)*IF('Shoppable Services'!$C$4=$A74,1,0)*IF('Shoppable Services'!$B$4=S$52,S23,0)</f>
        <v>0</v>
      </c>
      <c r="T74" s="4">
        <f>IF('Shoppable Services'!$F$4=$D74,1,0)*IF('Shoppable Services'!$E$4=$C74,1,0)*IF('Shoppable Services'!$D$4=$B74,1,0)*IF('Shoppable Services'!$C$4=$A74,1,0)*IF('Shoppable Services'!$B$4=T$52,T23,0)</f>
        <v>0</v>
      </c>
      <c r="U74" s="4">
        <f>IF('Shoppable Services'!$F$4=$D74,1,0)*IF('Shoppable Services'!$E$4=$C74,1,0)*IF('Shoppable Services'!$D$4=$B74,1,0)*IF('Shoppable Services'!$C$4=$A74,1,0)*IF('Shoppable Services'!$B$4=U$52,U23,0)</f>
        <v>0</v>
      </c>
      <c r="V74" s="4">
        <f>IF('Shoppable Services'!$F$4=$D74,1,0)*IF('Shoppable Services'!$E$4=$C74,1,0)*IF('Shoppable Services'!$D$4=$B74,1,0)*IF('Shoppable Services'!$C$4=$A74,1,0)*IF('Shoppable Services'!$B$4=V$52,V23,0)</f>
        <v>0</v>
      </c>
      <c r="W74" s="4">
        <f>IF('Shoppable Services'!$F$4=$D74,1,0)*IF('Shoppable Services'!$E$4=$C74,1,0)*IF('Shoppable Services'!$D$4=$B74,1,0)*IF('Shoppable Services'!$C$4=$A74,1,0)*IF('Shoppable Services'!$B$4=W$52,W23,0)</f>
        <v>0</v>
      </c>
      <c r="X74" s="4">
        <f>IF('Shoppable Services'!$F$4=$D74,1,0)*IF('Shoppable Services'!$E$4=$C74,1,0)*IF('Shoppable Services'!$D$4=$B74,1,0)*IF('Shoppable Services'!$C$4=$A74,1,0)*IF('Shoppable Services'!$B$4=X$52,X23,0)</f>
        <v>0</v>
      </c>
      <c r="Y74" s="4">
        <f>IF('Shoppable Services'!$F$4=$D74,1,0)*IF('Shoppable Services'!$E$4=$C74,1,0)*IF('Shoppable Services'!$D$4=$B74,1,0)*IF('Shoppable Services'!$C$4=$A74,1,0)*IF('Shoppable Services'!$B$4=Y$52,Y23,0)</f>
        <v>0</v>
      </c>
      <c r="Z74" s="4">
        <f>IF('Shoppable Services'!$F$4=$D74,1,0)*IF('Shoppable Services'!$E$4=$C74,1,0)*IF('Shoppable Services'!$D$4=$B74,1,0)*IF('Shoppable Services'!$C$4=$A74,1,0)*IF('Shoppable Services'!$B$4=Z$52,Z23,0)</f>
        <v>0</v>
      </c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</row>
    <row r="75" spans="1:58">
      <c r="A75" t="s">
        <v>23</v>
      </c>
      <c r="B75" t="s">
        <v>25</v>
      </c>
      <c r="C75" t="s">
        <v>29</v>
      </c>
      <c r="D75" t="s">
        <v>9</v>
      </c>
      <c r="E75" s="4">
        <f>IF('Shoppable Services'!$F$4=$D75,1,0)*IF('Shoppable Services'!$E$4=$C75,1,0)*IF('Shoppable Services'!$D$4=$B75,1,0)*IF('Shoppable Services'!$C$4=$A75,1,0)*$E24</f>
        <v>0</v>
      </c>
      <c r="F75" s="4">
        <f>IF('Shoppable Services'!$F$4=$D75,1,0)*IF('Shoppable Services'!$E$4=$C75,1,0)*IF('Shoppable Services'!$D$4=$B75,1,0)*IF('Shoppable Services'!$C$4=$A75,1,0)*$F24</f>
        <v>0</v>
      </c>
      <c r="G75" s="4">
        <f>IF('Shoppable Services'!$F$4=$D75,1,0)*IF('Shoppable Services'!$E$4=$C75,1,0)*IF('Shoppable Services'!$D$4=$B75,1,0)*IF('Shoppable Services'!$C$4=$A75,1,0)*$G24</f>
        <v>0</v>
      </c>
      <c r="H75" s="4">
        <f>IF('Shoppable Services'!$F$4=$D75,1,0)*IF('Shoppable Services'!$E$4=$C75,1,0)*IF('Shoppable Services'!$D$4=$B75,1,0)*IF('Shoppable Services'!$C$4=$A75,1,0)*$H24</f>
        <v>0</v>
      </c>
      <c r="I75" s="4">
        <f>IF('Shoppable Services'!$F$4=$D75,1,0)*IF('Shoppable Services'!$E$4=$C75,1,0)*IF('Shoppable Services'!$D$4=$B75,1,0)*IF('Shoppable Services'!$C$4=$A75,1,0)*$I24</f>
        <v>0</v>
      </c>
      <c r="J75" s="4">
        <f>IF('Shoppable Services'!$F$4=$D75,1,0)*IF('Shoppable Services'!$E$4=$C75,1,0)*IF('Shoppable Services'!$D$4=$B75,1,0)*IF('Shoppable Services'!$C$4=$A75,1,0)*IF('Shoppable Services'!$B$4=J$52,J24,0)</f>
        <v>0</v>
      </c>
      <c r="K75" s="4">
        <f>IF('Shoppable Services'!$F$4=$D75,1,0)*IF('Shoppable Services'!$E$4=$C75,1,0)*IF('Shoppable Services'!$D$4=$B75,1,0)*IF('Shoppable Services'!$C$4=$A75,1,0)*IF('Shoppable Services'!$B$4=K$52,K24,0)</f>
        <v>0</v>
      </c>
      <c r="L75" s="4">
        <f>IF('Shoppable Services'!$F$4=$D75,1,0)*IF('Shoppable Services'!$E$4=$C75,1,0)*IF('Shoppable Services'!$D$4=$B75,1,0)*IF('Shoppable Services'!$C$4=$A75,1,0)*IF('Shoppable Services'!$B$4=L$52,L24,0)</f>
        <v>0</v>
      </c>
      <c r="M75" s="4">
        <f>IF('Shoppable Services'!$F$4=$D75,1,0)*IF('Shoppable Services'!$E$4=$C75,1,0)*IF('Shoppable Services'!$D$4=$B75,1,0)*IF('Shoppable Services'!$C$4=$A75,1,0)*IF('Shoppable Services'!$B$4=M$52,M24,0)</f>
        <v>0</v>
      </c>
      <c r="N75" s="4">
        <f>IF('Shoppable Services'!$F$4=$D75,1,0)*IF('Shoppable Services'!$E$4=$C75,1,0)*IF('Shoppable Services'!$D$4=$B75,1,0)*IF('Shoppable Services'!$C$4=$A75,1,0)*IF('Shoppable Services'!$B$4=N$52,N24,0)</f>
        <v>0</v>
      </c>
      <c r="O75" s="4">
        <f>IF('Shoppable Services'!$F$4=$D75,1,0)*IF('Shoppable Services'!$E$4=$C75,1,0)*IF('Shoppable Services'!$D$4=$B75,1,0)*IF('Shoppable Services'!$C$4=$A75,1,0)*IF('Shoppable Services'!$B$4=O$52,O24,0)</f>
        <v>0</v>
      </c>
      <c r="P75" s="4">
        <f>IF('Shoppable Services'!$F$4=$D75,1,0)*IF('Shoppable Services'!$E$4=$C75,1,0)*IF('Shoppable Services'!$D$4=$B75,1,0)*IF('Shoppable Services'!$C$4=$A75,1,0)*IF('Shoppable Services'!$B$4=P$52,P24,0)</f>
        <v>0</v>
      </c>
      <c r="Q75" s="4">
        <f>IF('Shoppable Services'!$F$4=$D75,1,0)*IF('Shoppable Services'!$E$4=$C75,1,0)*IF('Shoppable Services'!$D$4=$B75,1,0)*IF('Shoppable Services'!$C$4=$A75,1,0)*IF('Shoppable Services'!$B$4=Q$52,Q24,0)</f>
        <v>0</v>
      </c>
      <c r="R75" s="4">
        <f>IF('Shoppable Services'!$F$4=$D75,1,0)*IF('Shoppable Services'!$E$4=$C75,1,0)*IF('Shoppable Services'!$D$4=$B75,1,0)*IF('Shoppable Services'!$C$4=$A75,1,0)*IF('Shoppable Services'!$B$4=R$52,R24,0)</f>
        <v>0</v>
      </c>
      <c r="S75" s="4">
        <f>IF('Shoppable Services'!$F$4=$D75,1,0)*IF('Shoppable Services'!$E$4=$C75,1,0)*IF('Shoppable Services'!$D$4=$B75,1,0)*IF('Shoppable Services'!$C$4=$A75,1,0)*IF('Shoppable Services'!$B$4=S$52,S24,0)</f>
        <v>0</v>
      </c>
      <c r="T75" s="4">
        <f>IF('Shoppable Services'!$F$4=$D75,1,0)*IF('Shoppable Services'!$E$4=$C75,1,0)*IF('Shoppable Services'!$D$4=$B75,1,0)*IF('Shoppable Services'!$C$4=$A75,1,0)*IF('Shoppable Services'!$B$4=T$52,T24,0)</f>
        <v>0</v>
      </c>
      <c r="U75" s="4">
        <f>IF('Shoppable Services'!$F$4=$D75,1,0)*IF('Shoppable Services'!$E$4=$C75,1,0)*IF('Shoppable Services'!$D$4=$B75,1,0)*IF('Shoppable Services'!$C$4=$A75,1,0)*IF('Shoppable Services'!$B$4=U$52,U24,0)</f>
        <v>0</v>
      </c>
      <c r="V75" s="4">
        <f>IF('Shoppable Services'!$F$4=$D75,1,0)*IF('Shoppable Services'!$E$4=$C75,1,0)*IF('Shoppable Services'!$D$4=$B75,1,0)*IF('Shoppable Services'!$C$4=$A75,1,0)*IF('Shoppable Services'!$B$4=V$52,V24,0)</f>
        <v>0</v>
      </c>
      <c r="W75" s="4">
        <f>IF('Shoppable Services'!$F$4=$D75,1,0)*IF('Shoppable Services'!$E$4=$C75,1,0)*IF('Shoppable Services'!$D$4=$B75,1,0)*IF('Shoppable Services'!$C$4=$A75,1,0)*IF('Shoppable Services'!$B$4=W$52,W24,0)</f>
        <v>0</v>
      </c>
      <c r="X75" s="4">
        <f>IF('Shoppable Services'!$F$4=$D75,1,0)*IF('Shoppable Services'!$E$4=$C75,1,0)*IF('Shoppable Services'!$D$4=$B75,1,0)*IF('Shoppable Services'!$C$4=$A75,1,0)*IF('Shoppable Services'!$B$4=X$52,X24,0)</f>
        <v>0</v>
      </c>
      <c r="Y75" s="4">
        <f>IF('Shoppable Services'!$F$4=$D75,1,0)*IF('Shoppable Services'!$E$4=$C75,1,0)*IF('Shoppable Services'!$D$4=$B75,1,0)*IF('Shoppable Services'!$C$4=$A75,1,0)*IF('Shoppable Services'!$B$4=Y$52,Y24,0)</f>
        <v>0</v>
      </c>
      <c r="Z75" s="4">
        <f>IF('Shoppable Services'!$F$4=$D75,1,0)*IF('Shoppable Services'!$E$4=$C75,1,0)*IF('Shoppable Services'!$D$4=$B75,1,0)*IF('Shoppable Services'!$C$4=$A75,1,0)*IF('Shoppable Services'!$B$4=Z$52,Z24,0)</f>
        <v>0</v>
      </c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</row>
    <row r="76" spans="1:58">
      <c r="A76" t="s">
        <v>23</v>
      </c>
      <c r="B76" t="s">
        <v>26</v>
      </c>
      <c r="C76" t="s">
        <v>8</v>
      </c>
      <c r="D76" t="s">
        <v>9</v>
      </c>
      <c r="E76" s="4">
        <f>IF('Shoppable Services'!$F$4=$D76,1,0)*IF('Shoppable Services'!$E$4=$C76,1,0)*IF('Shoppable Services'!$D$4=$B76,1,0)*IF('Shoppable Services'!$C$4=$A76,1,0)*$E25</f>
        <v>0</v>
      </c>
      <c r="F76" s="4">
        <f>IF('Shoppable Services'!$F$4=$D76,1,0)*IF('Shoppable Services'!$E$4=$C76,1,0)*IF('Shoppable Services'!$D$4=$B76,1,0)*IF('Shoppable Services'!$C$4=$A76,1,0)*$F25</f>
        <v>0</v>
      </c>
      <c r="G76" s="4">
        <f>IF('Shoppable Services'!$F$4=$D76,1,0)*IF('Shoppable Services'!$E$4=$C76,1,0)*IF('Shoppable Services'!$D$4=$B76,1,0)*IF('Shoppable Services'!$C$4=$A76,1,0)*$G25</f>
        <v>0</v>
      </c>
      <c r="H76" s="4">
        <f>IF('Shoppable Services'!$F$4=$D76,1,0)*IF('Shoppable Services'!$E$4=$C76,1,0)*IF('Shoppable Services'!$D$4=$B76,1,0)*IF('Shoppable Services'!$C$4=$A76,1,0)*$H25</f>
        <v>0</v>
      </c>
      <c r="I76" s="4">
        <f>IF('Shoppable Services'!$F$4=$D76,1,0)*IF('Shoppable Services'!$E$4=$C76,1,0)*IF('Shoppable Services'!$D$4=$B76,1,0)*IF('Shoppable Services'!$C$4=$A76,1,0)*$I25</f>
        <v>0</v>
      </c>
      <c r="J76" s="4">
        <f>IF('Shoppable Services'!$F$4=$D76,1,0)*IF('Shoppable Services'!$E$4=$C76,1,0)*IF('Shoppable Services'!$D$4=$B76,1,0)*IF('Shoppable Services'!$C$4=$A76,1,0)*IF('Shoppable Services'!$B$4=J$52,J25,0)</f>
        <v>0</v>
      </c>
      <c r="K76" s="4">
        <f>IF('Shoppable Services'!$F$4=$D76,1,0)*IF('Shoppable Services'!$E$4=$C76,1,0)*IF('Shoppable Services'!$D$4=$B76,1,0)*IF('Shoppable Services'!$C$4=$A76,1,0)*IF('Shoppable Services'!$B$4=K$52,K25,0)</f>
        <v>0</v>
      </c>
      <c r="L76" s="4">
        <f>IF('Shoppable Services'!$F$4=$D76,1,0)*IF('Shoppable Services'!$E$4=$C76,1,0)*IF('Shoppable Services'!$D$4=$B76,1,0)*IF('Shoppable Services'!$C$4=$A76,1,0)*IF('Shoppable Services'!$B$4=L$52,L25,0)</f>
        <v>0</v>
      </c>
      <c r="M76" s="4">
        <f>IF('Shoppable Services'!$F$4=$D76,1,0)*IF('Shoppable Services'!$E$4=$C76,1,0)*IF('Shoppable Services'!$D$4=$B76,1,0)*IF('Shoppable Services'!$C$4=$A76,1,0)*IF('Shoppable Services'!$B$4=M$52,M25,0)</f>
        <v>0</v>
      </c>
      <c r="N76" s="4">
        <f>IF('Shoppable Services'!$F$4=$D76,1,0)*IF('Shoppable Services'!$E$4=$C76,1,0)*IF('Shoppable Services'!$D$4=$B76,1,0)*IF('Shoppable Services'!$C$4=$A76,1,0)*IF('Shoppable Services'!$B$4=N$52,N25,0)</f>
        <v>0</v>
      </c>
      <c r="O76" s="4">
        <f>IF('Shoppable Services'!$F$4=$D76,1,0)*IF('Shoppable Services'!$E$4=$C76,1,0)*IF('Shoppable Services'!$D$4=$B76,1,0)*IF('Shoppable Services'!$C$4=$A76,1,0)*IF('Shoppable Services'!$B$4=O$52,O25,0)</f>
        <v>0</v>
      </c>
      <c r="P76" s="4">
        <f>IF('Shoppable Services'!$F$4=$D76,1,0)*IF('Shoppable Services'!$E$4=$C76,1,0)*IF('Shoppable Services'!$D$4=$B76,1,0)*IF('Shoppable Services'!$C$4=$A76,1,0)*IF('Shoppable Services'!$B$4=P$52,P25,0)</f>
        <v>0</v>
      </c>
      <c r="Q76" s="4">
        <f>IF('Shoppable Services'!$F$4=$D76,1,0)*IF('Shoppable Services'!$E$4=$C76,1,0)*IF('Shoppable Services'!$D$4=$B76,1,0)*IF('Shoppable Services'!$C$4=$A76,1,0)*IF('Shoppable Services'!$B$4=Q$52,Q25,0)</f>
        <v>0</v>
      </c>
      <c r="R76" s="4">
        <f>IF('Shoppable Services'!$F$4=$D76,1,0)*IF('Shoppable Services'!$E$4=$C76,1,0)*IF('Shoppable Services'!$D$4=$B76,1,0)*IF('Shoppable Services'!$C$4=$A76,1,0)*IF('Shoppable Services'!$B$4=R$52,R25,0)</f>
        <v>0</v>
      </c>
      <c r="S76" s="4">
        <f>IF('Shoppable Services'!$F$4=$D76,1,0)*IF('Shoppable Services'!$E$4=$C76,1,0)*IF('Shoppable Services'!$D$4=$B76,1,0)*IF('Shoppable Services'!$C$4=$A76,1,0)*IF('Shoppable Services'!$B$4=S$52,S25,0)</f>
        <v>0</v>
      </c>
      <c r="T76" s="4">
        <f>IF('Shoppable Services'!$F$4=$D76,1,0)*IF('Shoppable Services'!$E$4=$C76,1,0)*IF('Shoppable Services'!$D$4=$B76,1,0)*IF('Shoppable Services'!$C$4=$A76,1,0)*IF('Shoppable Services'!$B$4=T$52,T25,0)</f>
        <v>0</v>
      </c>
      <c r="U76" s="4">
        <f>IF('Shoppable Services'!$F$4=$D76,1,0)*IF('Shoppable Services'!$E$4=$C76,1,0)*IF('Shoppable Services'!$D$4=$B76,1,0)*IF('Shoppable Services'!$C$4=$A76,1,0)*IF('Shoppable Services'!$B$4=U$52,U25,0)</f>
        <v>0</v>
      </c>
      <c r="V76" s="4">
        <f>IF('Shoppable Services'!$F$4=$D76,1,0)*IF('Shoppable Services'!$E$4=$C76,1,0)*IF('Shoppable Services'!$D$4=$B76,1,0)*IF('Shoppable Services'!$C$4=$A76,1,0)*IF('Shoppable Services'!$B$4=V$52,V25,0)</f>
        <v>0</v>
      </c>
      <c r="W76" s="4">
        <f>IF('Shoppable Services'!$F$4=$D76,1,0)*IF('Shoppable Services'!$E$4=$C76,1,0)*IF('Shoppable Services'!$D$4=$B76,1,0)*IF('Shoppable Services'!$C$4=$A76,1,0)*IF('Shoppable Services'!$B$4=W$52,W25,0)</f>
        <v>0</v>
      </c>
      <c r="X76" s="4">
        <f>IF('Shoppable Services'!$F$4=$D76,1,0)*IF('Shoppable Services'!$E$4=$C76,1,0)*IF('Shoppable Services'!$D$4=$B76,1,0)*IF('Shoppable Services'!$C$4=$A76,1,0)*IF('Shoppable Services'!$B$4=X$52,X25,0)</f>
        <v>0</v>
      </c>
      <c r="Y76" s="4">
        <f>IF('Shoppable Services'!$F$4=$D76,1,0)*IF('Shoppable Services'!$E$4=$C76,1,0)*IF('Shoppable Services'!$D$4=$B76,1,0)*IF('Shoppable Services'!$C$4=$A76,1,0)*IF('Shoppable Services'!$B$4=Y$52,Y25,0)</f>
        <v>0</v>
      </c>
      <c r="Z76" s="4">
        <f>IF('Shoppable Services'!$F$4=$D76,1,0)*IF('Shoppable Services'!$E$4=$C76,1,0)*IF('Shoppable Services'!$D$4=$B76,1,0)*IF('Shoppable Services'!$C$4=$A76,1,0)*IF('Shoppable Services'!$B$4=Z$52,Z25,0)</f>
        <v>0</v>
      </c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</row>
    <row r="77" spans="1:58">
      <c r="A77" t="s">
        <v>23</v>
      </c>
      <c r="B77" t="s">
        <v>26</v>
      </c>
      <c r="C77" t="s">
        <v>29</v>
      </c>
      <c r="D77" t="s">
        <v>9</v>
      </c>
      <c r="E77" s="4">
        <f>IF('Shoppable Services'!$F$4=$D77,1,0)*IF('Shoppable Services'!$E$4=$C77,1,0)*IF('Shoppable Services'!$D$4=$B77,1,0)*IF('Shoppable Services'!$C$4=$A77,1,0)*$E26</f>
        <v>0</v>
      </c>
      <c r="F77" s="4">
        <f>IF('Shoppable Services'!$F$4=$D77,1,0)*IF('Shoppable Services'!$E$4=$C77,1,0)*IF('Shoppable Services'!$D$4=$B77,1,0)*IF('Shoppable Services'!$C$4=$A77,1,0)*$F26</f>
        <v>0</v>
      </c>
      <c r="G77" s="4">
        <f>IF('Shoppable Services'!$F$4=$D77,1,0)*IF('Shoppable Services'!$E$4=$C77,1,0)*IF('Shoppable Services'!$D$4=$B77,1,0)*IF('Shoppable Services'!$C$4=$A77,1,0)*$G26</f>
        <v>0</v>
      </c>
      <c r="H77" s="4">
        <f>IF('Shoppable Services'!$F$4=$D77,1,0)*IF('Shoppable Services'!$E$4=$C77,1,0)*IF('Shoppable Services'!$D$4=$B77,1,0)*IF('Shoppable Services'!$C$4=$A77,1,0)*$H26</f>
        <v>0</v>
      </c>
      <c r="I77" s="4">
        <f>IF('Shoppable Services'!$F$4=$D77,1,0)*IF('Shoppable Services'!$E$4=$C77,1,0)*IF('Shoppable Services'!$D$4=$B77,1,0)*IF('Shoppable Services'!$C$4=$A77,1,0)*$I26</f>
        <v>0</v>
      </c>
      <c r="J77" s="4">
        <f>IF('Shoppable Services'!$F$4=$D77,1,0)*IF('Shoppable Services'!$E$4=$C77,1,0)*IF('Shoppable Services'!$D$4=$B77,1,0)*IF('Shoppable Services'!$C$4=$A77,1,0)*IF('Shoppable Services'!$B$4=J$52,J26,0)</f>
        <v>0</v>
      </c>
      <c r="K77" s="4">
        <f>IF('Shoppable Services'!$F$4=$D77,1,0)*IF('Shoppable Services'!$E$4=$C77,1,0)*IF('Shoppable Services'!$D$4=$B77,1,0)*IF('Shoppable Services'!$C$4=$A77,1,0)*IF('Shoppable Services'!$B$4=K$52,K26,0)</f>
        <v>0</v>
      </c>
      <c r="L77" s="4">
        <f>IF('Shoppable Services'!$F$4=$D77,1,0)*IF('Shoppable Services'!$E$4=$C77,1,0)*IF('Shoppable Services'!$D$4=$B77,1,0)*IF('Shoppable Services'!$C$4=$A77,1,0)*IF('Shoppable Services'!$B$4=L$52,L26,0)</f>
        <v>0</v>
      </c>
      <c r="M77" s="4">
        <f>IF('Shoppable Services'!$F$4=$D77,1,0)*IF('Shoppable Services'!$E$4=$C77,1,0)*IF('Shoppable Services'!$D$4=$B77,1,0)*IF('Shoppable Services'!$C$4=$A77,1,0)*IF('Shoppable Services'!$B$4=M$52,M26,0)</f>
        <v>0</v>
      </c>
      <c r="N77" s="4">
        <f>IF('Shoppable Services'!$F$4=$D77,1,0)*IF('Shoppable Services'!$E$4=$C77,1,0)*IF('Shoppable Services'!$D$4=$B77,1,0)*IF('Shoppable Services'!$C$4=$A77,1,0)*IF('Shoppable Services'!$B$4=N$52,N26,0)</f>
        <v>0</v>
      </c>
      <c r="O77" s="4">
        <f>IF('Shoppable Services'!$F$4=$D77,1,0)*IF('Shoppable Services'!$E$4=$C77,1,0)*IF('Shoppable Services'!$D$4=$B77,1,0)*IF('Shoppable Services'!$C$4=$A77,1,0)*IF('Shoppable Services'!$B$4=O$52,O26,0)</f>
        <v>0</v>
      </c>
      <c r="P77" s="4">
        <f>IF('Shoppable Services'!$F$4=$D77,1,0)*IF('Shoppable Services'!$E$4=$C77,1,0)*IF('Shoppable Services'!$D$4=$B77,1,0)*IF('Shoppable Services'!$C$4=$A77,1,0)*IF('Shoppable Services'!$B$4=P$52,P26,0)</f>
        <v>0</v>
      </c>
      <c r="Q77" s="4">
        <f>IF('Shoppable Services'!$F$4=$D77,1,0)*IF('Shoppable Services'!$E$4=$C77,1,0)*IF('Shoppable Services'!$D$4=$B77,1,0)*IF('Shoppable Services'!$C$4=$A77,1,0)*IF('Shoppable Services'!$B$4=Q$52,Q26,0)</f>
        <v>0</v>
      </c>
      <c r="R77" s="4">
        <f>IF('Shoppable Services'!$F$4=$D77,1,0)*IF('Shoppable Services'!$E$4=$C77,1,0)*IF('Shoppable Services'!$D$4=$B77,1,0)*IF('Shoppable Services'!$C$4=$A77,1,0)*IF('Shoppable Services'!$B$4=R$52,R26,0)</f>
        <v>0</v>
      </c>
      <c r="S77" s="4">
        <f>IF('Shoppable Services'!$F$4=$D77,1,0)*IF('Shoppable Services'!$E$4=$C77,1,0)*IF('Shoppable Services'!$D$4=$B77,1,0)*IF('Shoppable Services'!$C$4=$A77,1,0)*IF('Shoppable Services'!$B$4=S$52,S26,0)</f>
        <v>0</v>
      </c>
      <c r="T77" s="4">
        <f>IF('Shoppable Services'!$F$4=$D77,1,0)*IF('Shoppable Services'!$E$4=$C77,1,0)*IF('Shoppable Services'!$D$4=$B77,1,0)*IF('Shoppable Services'!$C$4=$A77,1,0)*IF('Shoppable Services'!$B$4=T$52,T26,0)</f>
        <v>0</v>
      </c>
      <c r="U77" s="4">
        <f>IF('Shoppable Services'!$F$4=$D77,1,0)*IF('Shoppable Services'!$E$4=$C77,1,0)*IF('Shoppable Services'!$D$4=$B77,1,0)*IF('Shoppable Services'!$C$4=$A77,1,0)*IF('Shoppable Services'!$B$4=U$52,U26,0)</f>
        <v>0</v>
      </c>
      <c r="V77" s="4">
        <f>IF('Shoppable Services'!$F$4=$D77,1,0)*IF('Shoppable Services'!$E$4=$C77,1,0)*IF('Shoppable Services'!$D$4=$B77,1,0)*IF('Shoppable Services'!$C$4=$A77,1,0)*IF('Shoppable Services'!$B$4=V$52,V26,0)</f>
        <v>0</v>
      </c>
      <c r="W77" s="4">
        <f>IF('Shoppable Services'!$F$4=$D77,1,0)*IF('Shoppable Services'!$E$4=$C77,1,0)*IF('Shoppable Services'!$D$4=$B77,1,0)*IF('Shoppable Services'!$C$4=$A77,1,0)*IF('Shoppable Services'!$B$4=W$52,W26,0)</f>
        <v>0</v>
      </c>
      <c r="X77" s="4">
        <f>IF('Shoppable Services'!$F$4=$D77,1,0)*IF('Shoppable Services'!$E$4=$C77,1,0)*IF('Shoppable Services'!$D$4=$B77,1,0)*IF('Shoppable Services'!$C$4=$A77,1,0)*IF('Shoppable Services'!$B$4=X$52,X26,0)</f>
        <v>0</v>
      </c>
      <c r="Y77" s="4">
        <f>IF('Shoppable Services'!$F$4=$D77,1,0)*IF('Shoppable Services'!$E$4=$C77,1,0)*IF('Shoppable Services'!$D$4=$B77,1,0)*IF('Shoppable Services'!$C$4=$A77,1,0)*IF('Shoppable Services'!$B$4=Y$52,Y26,0)</f>
        <v>0</v>
      </c>
      <c r="Z77" s="4">
        <f>IF('Shoppable Services'!$F$4=$D77,1,0)*IF('Shoppable Services'!$E$4=$C77,1,0)*IF('Shoppable Services'!$D$4=$B77,1,0)*IF('Shoppable Services'!$C$4=$A77,1,0)*IF('Shoppable Services'!$B$4=Z$52,Z26,0)</f>
        <v>0</v>
      </c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</row>
    <row r="78" spans="1:58">
      <c r="A78" t="s">
        <v>23</v>
      </c>
      <c r="B78" t="s">
        <v>26</v>
      </c>
      <c r="C78" t="s">
        <v>22</v>
      </c>
      <c r="D78" t="s">
        <v>9</v>
      </c>
      <c r="E78" s="4">
        <f>IF('Shoppable Services'!$F$4=$D78,1,0)*IF('Shoppable Services'!$E$4=$C78,1,0)*IF('Shoppable Services'!$D$4=$B78,1,0)*IF('Shoppable Services'!$C$4=$A78,1,0)*$E27</f>
        <v>0</v>
      </c>
      <c r="F78" s="4">
        <f>IF('Shoppable Services'!$F$4=$D78,1,0)*IF('Shoppable Services'!$E$4=$C78,1,0)*IF('Shoppable Services'!$D$4=$B78,1,0)*IF('Shoppable Services'!$C$4=$A78,1,0)*$F27</f>
        <v>0</v>
      </c>
      <c r="G78" s="4">
        <f>IF('Shoppable Services'!$F$4=$D78,1,0)*IF('Shoppable Services'!$E$4=$C78,1,0)*IF('Shoppable Services'!$D$4=$B78,1,0)*IF('Shoppable Services'!$C$4=$A78,1,0)*$G27</f>
        <v>0</v>
      </c>
      <c r="H78" s="4">
        <f>IF('Shoppable Services'!$F$4=$D78,1,0)*IF('Shoppable Services'!$E$4=$C78,1,0)*IF('Shoppable Services'!$D$4=$B78,1,0)*IF('Shoppable Services'!$C$4=$A78,1,0)*$H27</f>
        <v>0</v>
      </c>
      <c r="I78" s="4">
        <f>IF('Shoppable Services'!$F$4=$D78,1,0)*IF('Shoppable Services'!$E$4=$C78,1,0)*IF('Shoppable Services'!$D$4=$B78,1,0)*IF('Shoppable Services'!$C$4=$A78,1,0)*$I27</f>
        <v>0</v>
      </c>
      <c r="J78" s="4">
        <f>IF('Shoppable Services'!$F$4=$D78,1,0)*IF('Shoppable Services'!$E$4=$C78,1,0)*IF('Shoppable Services'!$D$4=$B78,1,0)*IF('Shoppable Services'!$C$4=$A78,1,0)*IF('Shoppable Services'!$B$4=J$52,J27,0)</f>
        <v>0</v>
      </c>
      <c r="K78" s="4">
        <f>IF('Shoppable Services'!$F$4=$D78,1,0)*IF('Shoppable Services'!$E$4=$C78,1,0)*IF('Shoppable Services'!$D$4=$B78,1,0)*IF('Shoppable Services'!$C$4=$A78,1,0)*IF('Shoppable Services'!$B$4=K$52,K27,0)</f>
        <v>0</v>
      </c>
      <c r="L78" s="4">
        <f>IF('Shoppable Services'!$F$4=$D78,1,0)*IF('Shoppable Services'!$E$4=$C78,1,0)*IF('Shoppable Services'!$D$4=$B78,1,0)*IF('Shoppable Services'!$C$4=$A78,1,0)*IF('Shoppable Services'!$B$4=L$52,L27,0)</f>
        <v>0</v>
      </c>
      <c r="M78" s="4">
        <f>IF('Shoppable Services'!$F$4=$D78,1,0)*IF('Shoppable Services'!$E$4=$C78,1,0)*IF('Shoppable Services'!$D$4=$B78,1,0)*IF('Shoppable Services'!$C$4=$A78,1,0)*IF('Shoppable Services'!$B$4=M$52,M27,0)</f>
        <v>0</v>
      </c>
      <c r="N78" s="4">
        <f>IF('Shoppable Services'!$F$4=$D78,1,0)*IF('Shoppable Services'!$E$4=$C78,1,0)*IF('Shoppable Services'!$D$4=$B78,1,0)*IF('Shoppable Services'!$C$4=$A78,1,0)*IF('Shoppable Services'!$B$4=N$52,N27,0)</f>
        <v>0</v>
      </c>
      <c r="O78" s="4">
        <f>IF('Shoppable Services'!$F$4=$D78,1,0)*IF('Shoppable Services'!$E$4=$C78,1,0)*IF('Shoppable Services'!$D$4=$B78,1,0)*IF('Shoppable Services'!$C$4=$A78,1,0)*IF('Shoppable Services'!$B$4=O$52,O27,0)</f>
        <v>0</v>
      </c>
      <c r="P78" s="4">
        <f>IF('Shoppable Services'!$F$4=$D78,1,0)*IF('Shoppable Services'!$E$4=$C78,1,0)*IF('Shoppable Services'!$D$4=$B78,1,0)*IF('Shoppable Services'!$C$4=$A78,1,0)*IF('Shoppable Services'!$B$4=P$52,P27,0)</f>
        <v>0</v>
      </c>
      <c r="Q78" s="4">
        <f>IF('Shoppable Services'!$F$4=$D78,1,0)*IF('Shoppable Services'!$E$4=$C78,1,0)*IF('Shoppable Services'!$D$4=$B78,1,0)*IF('Shoppable Services'!$C$4=$A78,1,0)*IF('Shoppable Services'!$B$4=Q$52,Q27,0)</f>
        <v>0</v>
      </c>
      <c r="R78" s="4">
        <f>IF('Shoppable Services'!$F$4=$D78,1,0)*IF('Shoppable Services'!$E$4=$C78,1,0)*IF('Shoppable Services'!$D$4=$B78,1,0)*IF('Shoppable Services'!$C$4=$A78,1,0)*IF('Shoppable Services'!$B$4=R$52,R27,0)</f>
        <v>0</v>
      </c>
      <c r="S78" s="4">
        <f>IF('Shoppable Services'!$F$4=$D78,1,0)*IF('Shoppable Services'!$E$4=$C78,1,0)*IF('Shoppable Services'!$D$4=$B78,1,0)*IF('Shoppable Services'!$C$4=$A78,1,0)*IF('Shoppable Services'!$B$4=S$52,S27,0)</f>
        <v>0</v>
      </c>
      <c r="T78" s="4">
        <f>IF('Shoppable Services'!$F$4=$D78,1,0)*IF('Shoppable Services'!$E$4=$C78,1,0)*IF('Shoppable Services'!$D$4=$B78,1,0)*IF('Shoppable Services'!$C$4=$A78,1,0)*IF('Shoppable Services'!$B$4=T$52,T27,0)</f>
        <v>0</v>
      </c>
      <c r="U78" s="4">
        <f>IF('Shoppable Services'!$F$4=$D78,1,0)*IF('Shoppable Services'!$E$4=$C78,1,0)*IF('Shoppable Services'!$D$4=$B78,1,0)*IF('Shoppable Services'!$C$4=$A78,1,0)*IF('Shoppable Services'!$B$4=U$52,U27,0)</f>
        <v>0</v>
      </c>
      <c r="V78" s="4">
        <f>IF('Shoppable Services'!$F$4=$D78,1,0)*IF('Shoppable Services'!$E$4=$C78,1,0)*IF('Shoppable Services'!$D$4=$B78,1,0)*IF('Shoppable Services'!$C$4=$A78,1,0)*IF('Shoppable Services'!$B$4=V$52,V27,0)</f>
        <v>0</v>
      </c>
      <c r="W78" s="4">
        <f>IF('Shoppable Services'!$F$4=$D78,1,0)*IF('Shoppable Services'!$E$4=$C78,1,0)*IF('Shoppable Services'!$D$4=$B78,1,0)*IF('Shoppable Services'!$C$4=$A78,1,0)*IF('Shoppable Services'!$B$4=W$52,W27,0)</f>
        <v>0</v>
      </c>
      <c r="X78" s="4">
        <f>IF('Shoppable Services'!$F$4=$D78,1,0)*IF('Shoppable Services'!$E$4=$C78,1,0)*IF('Shoppable Services'!$D$4=$B78,1,0)*IF('Shoppable Services'!$C$4=$A78,1,0)*IF('Shoppable Services'!$B$4=X$52,X27,0)</f>
        <v>0</v>
      </c>
      <c r="Y78" s="4">
        <f>IF('Shoppable Services'!$F$4=$D78,1,0)*IF('Shoppable Services'!$E$4=$C78,1,0)*IF('Shoppable Services'!$D$4=$B78,1,0)*IF('Shoppable Services'!$C$4=$A78,1,0)*IF('Shoppable Services'!$B$4=Y$52,Y27,0)</f>
        <v>0</v>
      </c>
      <c r="Z78" s="4">
        <f>IF('Shoppable Services'!$F$4=$D78,1,0)*IF('Shoppable Services'!$E$4=$C78,1,0)*IF('Shoppable Services'!$D$4=$B78,1,0)*IF('Shoppable Services'!$C$4=$A78,1,0)*IF('Shoppable Services'!$B$4=Z$52,Z27,0)</f>
        <v>0</v>
      </c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</row>
    <row r="79" spans="1:58">
      <c r="A79" t="s">
        <v>23</v>
      </c>
      <c r="B79" t="s">
        <v>53</v>
      </c>
      <c r="C79" t="s">
        <v>29</v>
      </c>
      <c r="D79" t="s">
        <v>9</v>
      </c>
      <c r="E79" s="4">
        <f>IF('Shoppable Services'!$F$4=$D79,1,0)*IF('Shoppable Services'!$E$4=$C79,1,0)*IF('Shoppable Services'!$D$4=$B79,1,0)*IF('Shoppable Services'!$C$4=$A79,1,0)*$E28</f>
        <v>0</v>
      </c>
      <c r="F79" s="4">
        <f>IF('Shoppable Services'!$F$4=$D79,1,0)*IF('Shoppable Services'!$E$4=$C79,1,0)*IF('Shoppable Services'!$D$4=$B79,1,0)*IF('Shoppable Services'!$C$4=$A79,1,0)*$F28</f>
        <v>0</v>
      </c>
      <c r="G79" s="4">
        <f>IF('Shoppable Services'!$F$4=$D79,1,0)*IF('Shoppable Services'!$E$4=$C79,1,0)*IF('Shoppable Services'!$D$4=$B79,1,0)*IF('Shoppable Services'!$C$4=$A79,1,0)*$G28</f>
        <v>0</v>
      </c>
      <c r="H79" s="4">
        <f>IF('Shoppable Services'!$F$4=$D79,1,0)*IF('Shoppable Services'!$E$4=$C79,1,0)*IF('Shoppable Services'!$D$4=$B79,1,0)*IF('Shoppable Services'!$C$4=$A79,1,0)*$H28</f>
        <v>0</v>
      </c>
      <c r="I79" s="4">
        <f>IF('Shoppable Services'!$F$4=$D79,1,0)*IF('Shoppable Services'!$E$4=$C79,1,0)*IF('Shoppable Services'!$D$4=$B79,1,0)*IF('Shoppable Services'!$C$4=$A79,1,0)*$I28</f>
        <v>0</v>
      </c>
      <c r="J79" s="4">
        <f>IF('Shoppable Services'!$F$4=$D79,1,0)*IF('Shoppable Services'!$E$4=$C79,1,0)*IF('Shoppable Services'!$D$4=$B79,1,0)*IF('Shoppable Services'!$C$4=$A79,1,0)*IF('Shoppable Services'!$B$4=J$52,J28,0)</f>
        <v>0</v>
      </c>
      <c r="K79" s="4">
        <f>IF('Shoppable Services'!$F$4=$D79,1,0)*IF('Shoppable Services'!$E$4=$C79,1,0)*IF('Shoppable Services'!$D$4=$B79,1,0)*IF('Shoppable Services'!$C$4=$A79,1,0)*IF('Shoppable Services'!$B$4=K$52,K28,0)</f>
        <v>0</v>
      </c>
      <c r="L79" s="4">
        <f>IF('Shoppable Services'!$F$4=$D79,1,0)*IF('Shoppable Services'!$E$4=$C79,1,0)*IF('Shoppable Services'!$D$4=$B79,1,0)*IF('Shoppable Services'!$C$4=$A79,1,0)*IF('Shoppable Services'!$B$4=L$52,L28,0)</f>
        <v>0</v>
      </c>
      <c r="M79" s="4">
        <f>IF('Shoppable Services'!$F$4=$D79,1,0)*IF('Shoppable Services'!$E$4=$C79,1,0)*IF('Shoppable Services'!$D$4=$B79,1,0)*IF('Shoppable Services'!$C$4=$A79,1,0)*IF('Shoppable Services'!$B$4=M$52,M28,0)</f>
        <v>0</v>
      </c>
      <c r="N79" s="4">
        <f>IF('Shoppable Services'!$F$4=$D79,1,0)*IF('Shoppable Services'!$E$4=$C79,1,0)*IF('Shoppable Services'!$D$4=$B79,1,0)*IF('Shoppable Services'!$C$4=$A79,1,0)*IF('Shoppable Services'!$B$4=N$52,N28,0)</f>
        <v>0</v>
      </c>
      <c r="O79" s="4">
        <f>IF('Shoppable Services'!$F$4=$D79,1,0)*IF('Shoppable Services'!$E$4=$C79,1,0)*IF('Shoppable Services'!$D$4=$B79,1,0)*IF('Shoppable Services'!$C$4=$A79,1,0)*IF('Shoppable Services'!$B$4=O$52,O28,0)</f>
        <v>0</v>
      </c>
      <c r="P79" s="4">
        <f>IF('Shoppable Services'!$F$4=$D79,1,0)*IF('Shoppable Services'!$E$4=$C79,1,0)*IF('Shoppable Services'!$D$4=$B79,1,0)*IF('Shoppable Services'!$C$4=$A79,1,0)*IF('Shoppable Services'!$B$4=P$52,P28,0)</f>
        <v>0</v>
      </c>
      <c r="Q79" s="4">
        <f>IF('Shoppable Services'!$F$4=$D79,1,0)*IF('Shoppable Services'!$E$4=$C79,1,0)*IF('Shoppable Services'!$D$4=$B79,1,0)*IF('Shoppable Services'!$C$4=$A79,1,0)*IF('Shoppable Services'!$B$4=Q$52,Q28,0)</f>
        <v>0</v>
      </c>
      <c r="R79" s="4">
        <f>IF('Shoppable Services'!$F$4=$D79,1,0)*IF('Shoppable Services'!$E$4=$C79,1,0)*IF('Shoppable Services'!$D$4=$B79,1,0)*IF('Shoppable Services'!$C$4=$A79,1,0)*IF('Shoppable Services'!$B$4=R$52,R28,0)</f>
        <v>0</v>
      </c>
      <c r="S79" s="4">
        <f>IF('Shoppable Services'!$F$4=$D79,1,0)*IF('Shoppable Services'!$E$4=$C79,1,0)*IF('Shoppable Services'!$D$4=$B79,1,0)*IF('Shoppable Services'!$C$4=$A79,1,0)*IF('Shoppable Services'!$B$4=S$52,S28,0)</f>
        <v>0</v>
      </c>
      <c r="T79" s="4">
        <f>IF('Shoppable Services'!$F$4=$D79,1,0)*IF('Shoppable Services'!$E$4=$C79,1,0)*IF('Shoppable Services'!$D$4=$B79,1,0)*IF('Shoppable Services'!$C$4=$A79,1,0)*IF('Shoppable Services'!$B$4=T$52,T28,0)</f>
        <v>0</v>
      </c>
      <c r="U79" s="4">
        <f>IF('Shoppable Services'!$F$4=$D79,1,0)*IF('Shoppable Services'!$E$4=$C79,1,0)*IF('Shoppable Services'!$D$4=$B79,1,0)*IF('Shoppable Services'!$C$4=$A79,1,0)*IF('Shoppable Services'!$B$4=U$52,U28,0)</f>
        <v>0</v>
      </c>
      <c r="V79" s="4">
        <f>IF('Shoppable Services'!$F$4=$D79,1,0)*IF('Shoppable Services'!$E$4=$C79,1,0)*IF('Shoppable Services'!$D$4=$B79,1,0)*IF('Shoppable Services'!$C$4=$A79,1,0)*IF('Shoppable Services'!$B$4=V$52,V28,0)</f>
        <v>0</v>
      </c>
      <c r="W79" s="4">
        <f>IF('Shoppable Services'!$F$4=$D79,1,0)*IF('Shoppable Services'!$E$4=$C79,1,0)*IF('Shoppable Services'!$D$4=$B79,1,0)*IF('Shoppable Services'!$C$4=$A79,1,0)*IF('Shoppable Services'!$B$4=W$52,W28,0)</f>
        <v>0</v>
      </c>
      <c r="X79" s="4">
        <f>IF('Shoppable Services'!$F$4=$D79,1,0)*IF('Shoppable Services'!$E$4=$C79,1,0)*IF('Shoppable Services'!$D$4=$B79,1,0)*IF('Shoppable Services'!$C$4=$A79,1,0)*IF('Shoppable Services'!$B$4=X$52,X28,0)</f>
        <v>0</v>
      </c>
      <c r="Y79" s="4">
        <f>IF('Shoppable Services'!$F$4=$D79,1,0)*IF('Shoppable Services'!$E$4=$C79,1,0)*IF('Shoppable Services'!$D$4=$B79,1,0)*IF('Shoppable Services'!$C$4=$A79,1,0)*IF('Shoppable Services'!$B$4=Y$52,Y28,0)</f>
        <v>0</v>
      </c>
      <c r="Z79" s="4">
        <f>IF('Shoppable Services'!$F$4=$D79,1,0)*IF('Shoppable Services'!$E$4=$C79,1,0)*IF('Shoppable Services'!$D$4=$B79,1,0)*IF('Shoppable Services'!$C$4=$A79,1,0)*IF('Shoppable Services'!$B$4=Z$52,Z28,0)</f>
        <v>0</v>
      </c>
    </row>
    <row r="80" spans="1:58">
      <c r="E80" s="4">
        <f>COUNTIF(E53:E78,"&gt;0")</f>
        <v>1</v>
      </c>
      <c r="F80" s="4">
        <f>COUNTIF(F53:F78,"&gt;0")</f>
        <v>1</v>
      </c>
      <c r="G80" s="4">
        <f>COUNTIF(G53:G78,"&gt;0")</f>
        <v>1</v>
      </c>
      <c r="H80" s="4">
        <f>COUNTIF(H53:H78,"&gt;0")</f>
        <v>1</v>
      </c>
      <c r="I80" s="4">
        <f>COUNTIF(I53:I78,"&gt;0")</f>
        <v>1</v>
      </c>
      <c r="J80" s="4">
        <f>COUNTIF(J53:BE78,"&gt;0")</f>
        <v>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4" sqref="B14"/>
    </sheetView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74CE8C5B25204C9091D856A5850484" ma:contentTypeVersion="2" ma:contentTypeDescription="Create a new document." ma:contentTypeScope="" ma:versionID="5051cfb47913296d29fceb0123a797b7">
  <xsd:schema xmlns:xsd="http://www.w3.org/2001/XMLSchema" xmlns:xs="http://www.w3.org/2001/XMLSchema" xmlns:p="http://schemas.microsoft.com/office/2006/metadata/properties" xmlns:ns2="d8871439-387c-442b-b509-7c7b4857de5f" targetNamespace="http://schemas.microsoft.com/office/2006/metadata/properties" ma:root="true" ma:fieldsID="d4eb44fd1b4577541fabe73b22137dd3" ns2:_="">
    <xsd:import namespace="d8871439-387c-442b-b509-7c7b4857de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871439-387c-442b-b509-7c7b4857de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47AA9EA-7584-4D85-A819-9D1D0FCDE29C}"/>
</file>

<file path=customXml/itemProps2.xml><?xml version="1.0" encoding="utf-8"?>
<ds:datastoreItem xmlns:ds="http://schemas.openxmlformats.org/officeDocument/2006/customXml" ds:itemID="{55B8497D-3F77-4A1F-BA80-684AA8A382C0}"/>
</file>

<file path=customXml/itemProps3.xml><?xml version="1.0" encoding="utf-8"?>
<ds:datastoreItem xmlns:ds="http://schemas.openxmlformats.org/officeDocument/2006/customXml" ds:itemID="{750CECAF-4DB1-4575-9569-1CD9E14027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Shoppable Services</vt:lpstr>
      <vt:lpstr>Data</vt:lpstr>
      <vt:lpstr>Sheet1</vt:lpstr>
      <vt:lpstr>Data!Sheet1.Sheet1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Sequel Data Access</dc:creator>
  <cp:keywords>SQL statement specified</cp:keywords>
  <cp:lastModifiedBy>Webb, Codi</cp:lastModifiedBy>
  <cp:lastPrinted>2020-11-30T17:11:11Z</cp:lastPrinted>
  <dcterms:created xsi:type="dcterms:W3CDTF">2020-11-24T19:11:25Z</dcterms:created>
  <dcterms:modified xsi:type="dcterms:W3CDTF">2022-01-28T16:39:23Z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0x0101004A74CE8C5B25204C9091D856A5850484</vt:lpwstr>
  </property>
</Properties>
</file>