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3.17 Update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L4" i="6" l="1"/>
  <c r="K4" i="6"/>
  <c r="J4" i="6"/>
  <c r="I4" i="6"/>
  <c r="H4" i="6"/>
  <c r="G4" i="6"/>
  <c r="J95" i="1"/>
  <c r="I95" i="1"/>
  <c r="H95" i="1"/>
  <c r="G95" i="1"/>
  <c r="F95" i="1"/>
  <c r="E95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G54" i="1" l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G53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</calcChain>
</file>

<file path=xl/sharedStrings.xml><?xml version="1.0" encoding="utf-8"?>
<sst xmlns="http://schemas.openxmlformats.org/spreadsheetml/2006/main" count="518" uniqueCount="110">
  <si>
    <t>Level of Care</t>
  </si>
  <si>
    <t>Specialty</t>
  </si>
  <si>
    <t>Age</t>
  </si>
  <si>
    <t>Rate Type</t>
  </si>
  <si>
    <t>Low Rate</t>
  </si>
  <si>
    <t>High Rate</t>
  </si>
  <si>
    <t>CIGNA BEHAVIORAL HEA Rate</t>
  </si>
  <si>
    <t>COMPSYCH Rate</t>
  </si>
  <si>
    <t>FIRST HEALTH Rate</t>
  </si>
  <si>
    <t>UNITED BEHAVIORAL HE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</si>
  <si>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</si>
  <si>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</si>
  <si>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</si>
  <si>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</si>
  <si>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</si>
  <si>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</si>
  <si>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</si>
  <si>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</si>
  <si>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</si>
  <si>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</si>
  <si>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</si>
  <si>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</si>
  <si>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</si>
  <si>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</si>
  <si>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</si>
  <si>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</si>
  <si>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</si>
  <si>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</si>
  <si>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Outpatient</t>
  </si>
  <si>
    <t>IOP - Psych</t>
  </si>
  <si>
    <t>Partial Hospital - ALL</t>
  </si>
  <si>
    <t>Partial Hospital - Psych</t>
  </si>
  <si>
    <t>Date of last update: 1/01/2022</t>
  </si>
  <si>
    <t>AARP Rate</t>
  </si>
  <si>
    <t>AMERICAN BEHAVIORAL Rate</t>
  </si>
  <si>
    <t>BAPTIST HEALTH Rate</t>
  </si>
  <si>
    <t>BLUE CROSS OF KY Rate</t>
  </si>
  <si>
    <t>BLUE CROSS OUT OF ST Rate</t>
  </si>
  <si>
    <t>CENTER CARE Rate</t>
  </si>
  <si>
    <t>HUMANA Rate</t>
  </si>
  <si>
    <t>MAGELLAN BEHAVIORAL Rate</t>
  </si>
  <si>
    <t>MERITAIN Rate</t>
  </si>
  <si>
    <t>MGMD AETNA BETTER HE Rate</t>
  </si>
  <si>
    <t>MGMD BCBS OF KY Rate</t>
  </si>
  <si>
    <t>MGMD BCBS OF TN TNCA Rate</t>
  </si>
  <si>
    <t>MGMD HUMANA Rate</t>
  </si>
  <si>
    <t>MGMD PASSPORT/BEACON Rate</t>
  </si>
  <si>
    <t>MGMD TENNCARE AMERIG Rate</t>
  </si>
  <si>
    <t>MGMD TENNCARE UHC Rate</t>
  </si>
  <si>
    <t>MGMD UHC Rate</t>
  </si>
  <si>
    <t>MGMD WELLCARE OF KEN Rate</t>
  </si>
  <si>
    <t>MULTIPLAN Rate</t>
  </si>
  <si>
    <t>TRICARE OVERSEAS Rate</t>
  </si>
  <si>
    <t>TRICARE WEST HN Rate</t>
  </si>
  <si>
    <t>UMR Rate</t>
  </si>
  <si>
    <t>VA CCN OPTUM Rate</t>
  </si>
  <si>
    <t>VA TRICARE WEST Rate</t>
  </si>
  <si>
    <t>VALUE OPTIONS Rate</t>
  </si>
  <si>
    <t>Inpatient - ALL</t>
  </si>
  <si>
    <t>Adult</t>
  </si>
  <si>
    <t>% of Charges</t>
  </si>
  <si>
    <t>All Ages</t>
  </si>
  <si>
    <t>Inpatient - Detox</t>
  </si>
  <si>
    <t>Inpatient - Other</t>
  </si>
  <si>
    <t>Inpatient - Rehab</t>
  </si>
  <si>
    <t>IOP - SUD</t>
  </si>
  <si>
    <t>Outpatient - Other</t>
  </si>
  <si>
    <t>AETNA MG CARE Rate</t>
  </si>
  <si>
    <t>AMERIGROUP MG MEDICA Rate</t>
  </si>
  <si>
    <t>BCBS Rate</t>
  </si>
  <si>
    <t>BCBS ADVANTAGE HMO Rate</t>
  </si>
  <si>
    <t>BCBS ESSENTIAL HMO Rate</t>
  </si>
  <si>
    <t>BCBS HIGH PERFORMANC Rate</t>
  </si>
  <si>
    <t>BCBS MEDICARE DUAL ( Rate</t>
  </si>
  <si>
    <t>BCBS MEDICARE HMO Rate</t>
  </si>
  <si>
    <t>BCBS MEDICARE PPO Rate</t>
  </si>
  <si>
    <t>BCBS MYBLUE HEALTH H Rate</t>
  </si>
  <si>
    <t>BCBS PPO Rate</t>
  </si>
  <si>
    <t>BCBS PREMIER HMO Rate</t>
  </si>
  <si>
    <t>BEACON MG MEDICAID Rate</t>
  </si>
  <si>
    <t>BEACON MRKTPLCE Rate</t>
  </si>
  <si>
    <t>BLUE CHOICE Rate</t>
  </si>
  <si>
    <t>CHAMP VA Rate</t>
  </si>
  <si>
    <t>COMMUNITY HEALTH CHO Rate</t>
  </si>
  <si>
    <t>FRESENIUS HEALTH PAR Rate</t>
  </si>
  <si>
    <t>HUMANA LIFESYNCH Rate</t>
  </si>
  <si>
    <t>HUMANA MEDICARE Rate</t>
  </si>
  <si>
    <t>MAGELLAN Rate</t>
  </si>
  <si>
    <t>MOLINA MG MEDICAID Rate</t>
  </si>
  <si>
    <t>MOLINA MG MEDICARE Rate</t>
  </si>
  <si>
    <t>MULTIPLAN PHCS Rate</t>
  </si>
  <si>
    <t>OPTUMHEALTH (UBH) Rate</t>
  </si>
  <si>
    <t>OPTUMHEALTH MG MEDIC Rate</t>
  </si>
  <si>
    <t>PSYCHCARE Rate</t>
  </si>
  <si>
    <t>SUPERIOR HEALTHPLAN Rate</t>
  </si>
  <si>
    <t>TEXAS HEALTHSPRING M Rate</t>
  </si>
  <si>
    <t>TEXAS TRUE CHOICE Rate</t>
  </si>
  <si>
    <t>TRI WEST Rate</t>
  </si>
  <si>
    <t>TX CHILDREN MG MEDIC Rate</t>
  </si>
  <si>
    <t>WELLCARE MG MEDICARE Rate</t>
  </si>
  <si>
    <t>% of Medicare PPS</t>
  </si>
  <si>
    <t>Geriatric</t>
  </si>
  <si>
    <t>Inpatient - Dual Diagnosis</t>
  </si>
  <si>
    <t>Intensive Outpatient - ALL</t>
  </si>
  <si>
    <t>% of TMAC</t>
  </si>
  <si>
    <t>Outpatient - ECT</t>
  </si>
  <si>
    <t>Outpatient - General</t>
  </si>
  <si>
    <t>Residential Treatment (RTC)(PRTF)</t>
  </si>
  <si>
    <t>RTC</t>
  </si>
  <si>
    <t>RTC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</si>
</sst>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C63" sqref="C63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4" t="s">
        <v>32</v>
      </c>
    </row>
    <row r="2" spans="1:12">
      <c r="B2" s="20" t="s">
        <v>18</v>
      </c>
      <c r="C2" s="20"/>
      <c r="D2" s="20"/>
      <c r="E2" s="20"/>
      <c r="F2" s="20"/>
    </row>
    <row r="3" spans="1:12">
      <c r="B3" s="9" t="s">
        <v>16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15</v>
      </c>
      <c r="H3" s="9" t="s">
        <v>17</v>
      </c>
      <c r="I3" s="9" t="s">
        <v>4</v>
      </c>
      <c r="J3" s="9" t="s">
        <v>5</v>
      </c>
      <c r="K3" s="9" t="s">
        <v>14</v>
      </c>
      <c r="L3" s="9" t="s">
        <v>21</v>
      </c>
    </row>
    <row r="4" spans="1:12">
      <c r="B4" s="10" t="s">
        <v>7</v>
      </c>
      <c r="C4" s="10" t="s">
        <v>10</v>
      </c>
      <c r="D4" s="10" t="s">
        <v>27</v>
      </c>
      <c r="E4" s="10" t="s">
        <v>61</v>
      </c>
      <c r="F4" s="10" t="s">
        <v>11</v>
      </c>
      <c r="G4" s="11">
        <f>IF(Data!$G$95&gt;1,"Error",MAX(Data!G53:G94))</f>
        <v>124</v>
      </c>
      <c r="H4" s="12">
        <f>IF(Data!$J$95&gt;1,"Error",IF(Data!$J$95=0,"N/A",MAX(Data!J53:BD94)))</f>
        <v>655</v>
      </c>
      <c r="I4" s="12">
        <f>IF(Data!$H$95&gt;1,"Error",SUM(Data!H53:H94))</f>
        <v>515</v>
      </c>
      <c r="J4" s="12">
        <f>IF(Data!$I$95&gt;1,"Error",SUM(Data!I53:I94))</f>
        <v>868</v>
      </c>
      <c r="K4" s="12">
        <f>IF(Data!$E$95&gt;1,"Error",SUM(Data!E53:E94))</f>
        <v>2000</v>
      </c>
      <c r="L4" s="12">
        <f>IF(Data!$F$95&gt;1,"Error",SUM(Data!F53:F94))</f>
        <v>2000</v>
      </c>
    </row>
    <row r="7" spans="1:12" hidden="1" outlineLevel="1">
      <c r="B7" s="13" t="s">
        <v>16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3" t="s">
        <v>33</v>
      </c>
      <c r="C8" t="s">
        <v>10</v>
      </c>
      <c r="D8" t="s">
        <v>58</v>
      </c>
      <c r="E8" t="s">
        <v>59</v>
      </c>
      <c r="F8" t="s">
        <v>100</v>
      </c>
    </row>
    <row r="9" spans="1:12" hidden="1" outlineLevel="1">
      <c r="B9" s="13" t="s">
        <v>25</v>
      </c>
      <c r="C9" t="s">
        <v>28</v>
      </c>
      <c r="D9" t="s">
        <v>62</v>
      </c>
      <c r="E9" t="s">
        <v>61</v>
      </c>
      <c r="F9" t="s">
        <v>11</v>
      </c>
    </row>
    <row r="10" spans="1:12" hidden="1" outlineLevel="1">
      <c r="B10" s="13" t="s">
        <v>34</v>
      </c>
      <c r="C10" t="s">
        <v>107</v>
      </c>
      <c r="D10" t="s">
        <v>102</v>
      </c>
      <c r="E10" t="s">
        <v>101</v>
      </c>
      <c r="F10" t="s">
        <v>60</v>
      </c>
    </row>
    <row r="11" spans="1:12" hidden="1" outlineLevel="1">
      <c r="B11" s="13" t="s">
        <v>35</v>
      </c>
      <c r="C11"/>
      <c r="D11" t="s">
        <v>63</v>
      </c>
      <c r="E11" t="s">
        <v>12</v>
      </c>
      <c r="F11" t="s">
        <v>104</v>
      </c>
    </row>
    <row r="12" spans="1:12" hidden="1" outlineLevel="1">
      <c r="B12" s="13" t="s">
        <v>36</v>
      </c>
      <c r="C12"/>
      <c r="D12" t="s">
        <v>27</v>
      </c>
      <c r="E12"/>
      <c r="F12" t="s">
        <v>13</v>
      </c>
    </row>
    <row r="13" spans="1:12" hidden="1" outlineLevel="1">
      <c r="B13" s="13" t="s">
        <v>37</v>
      </c>
      <c r="C13"/>
      <c r="D13" t="s">
        <v>64</v>
      </c>
      <c r="E13"/>
      <c r="F13"/>
    </row>
    <row r="14" spans="1:12" hidden="1" outlineLevel="1">
      <c r="B14" s="13" t="s">
        <v>38</v>
      </c>
      <c r="C14"/>
      <c r="D14" t="s">
        <v>103</v>
      </c>
      <c r="E14"/>
      <c r="F14"/>
    </row>
    <row r="15" spans="1:12" hidden="1" outlineLevel="1">
      <c r="B15" s="13" t="s">
        <v>6</v>
      </c>
      <c r="C15"/>
      <c r="D15" t="s">
        <v>29</v>
      </c>
      <c r="E15"/>
      <c r="F15"/>
    </row>
    <row r="16" spans="1:12" hidden="1" outlineLevel="1">
      <c r="B16" s="13" t="s">
        <v>7</v>
      </c>
      <c r="C16"/>
      <c r="D16" t="s">
        <v>65</v>
      </c>
      <c r="E16"/>
      <c r="F16"/>
    </row>
    <row r="17" spans="2:6" hidden="1" outlineLevel="1">
      <c r="B17" s="13" t="s">
        <v>8</v>
      </c>
      <c r="C17"/>
      <c r="D17" t="s">
        <v>105</v>
      </c>
      <c r="E17"/>
      <c r="F17"/>
    </row>
    <row r="18" spans="2:6" hidden="1" outlineLevel="1">
      <c r="B18" s="13" t="s">
        <v>39</v>
      </c>
      <c r="C18"/>
      <c r="D18" t="s">
        <v>106</v>
      </c>
      <c r="E18"/>
      <c r="F18"/>
    </row>
    <row r="19" spans="2:6" hidden="1" outlineLevel="1">
      <c r="B19" s="13" t="s">
        <v>40</v>
      </c>
      <c r="C19"/>
      <c r="D19" t="s">
        <v>66</v>
      </c>
      <c r="E19"/>
      <c r="F19"/>
    </row>
    <row r="20" spans="2:6" hidden="1" outlineLevel="1">
      <c r="B20" s="13" t="s">
        <v>41</v>
      </c>
      <c r="C20"/>
      <c r="D20" t="s">
        <v>30</v>
      </c>
      <c r="E20"/>
      <c r="F20"/>
    </row>
    <row r="21" spans="2:6" hidden="1" outlineLevel="1">
      <c r="B21" s="13" t="s">
        <v>42</v>
      </c>
      <c r="C21"/>
      <c r="D21" t="s">
        <v>31</v>
      </c>
      <c r="E21"/>
      <c r="F21"/>
    </row>
    <row r="22" spans="2:6" hidden="1" outlineLevel="1">
      <c r="B22" s="13" t="s">
        <v>43</v>
      </c>
      <c r="C22"/>
      <c r="D22" t="s">
        <v>108</v>
      </c>
      <c r="E22"/>
      <c r="F22"/>
    </row>
    <row r="23" spans="2:6" hidden="1" outlineLevel="1">
      <c r="B23" s="13" t="s">
        <v>44</v>
      </c>
      <c r="C23"/>
      <c r="D23" t="s">
        <v>109</v>
      </c>
      <c r="E23"/>
      <c r="F23"/>
    </row>
    <row r="24" spans="2:6" hidden="1" outlineLevel="1">
      <c r="B24" s="13" t="s">
        <v>45</v>
      </c>
      <c r="C24"/>
      <c r="D24"/>
      <c r="E24"/>
      <c r="F24"/>
    </row>
    <row r="25" spans="2:6" ht="30" hidden="1" outlineLevel="1">
      <c r="B25" s="13" t="s">
        <v>46</v>
      </c>
      <c r="C25"/>
      <c r="D25"/>
      <c r="E25"/>
      <c r="F25"/>
    </row>
    <row r="26" spans="2:6" ht="30" hidden="1" outlineLevel="1">
      <c r="B26" s="13" t="s">
        <v>47</v>
      </c>
      <c r="C26"/>
      <c r="D26"/>
      <c r="E26"/>
      <c r="F26"/>
    </row>
    <row r="27" spans="2:6" hidden="1" outlineLevel="1">
      <c r="B27" s="13" t="s">
        <v>48</v>
      </c>
      <c r="C27"/>
      <c r="D27"/>
      <c r="E27"/>
      <c r="F27"/>
    </row>
    <row r="28" spans="2:6" hidden="1" outlineLevel="1">
      <c r="B28" s="13" t="s">
        <v>49</v>
      </c>
      <c r="C28"/>
      <c r="D28"/>
      <c r="E28"/>
      <c r="F28"/>
    </row>
    <row r="29" spans="2:6" ht="30" hidden="1" outlineLevel="1">
      <c r="B29" s="13" t="s">
        <v>50</v>
      </c>
      <c r="C29"/>
      <c r="D29"/>
      <c r="E29"/>
      <c r="F29"/>
    </row>
    <row r="30" spans="2:6" hidden="1" outlineLevel="1">
      <c r="B30" s="13" t="s">
        <v>51</v>
      </c>
      <c r="C30"/>
      <c r="D30"/>
      <c r="E30"/>
      <c r="F30"/>
    </row>
    <row r="31" spans="2:6" hidden="1" outlineLevel="1">
      <c r="B31" s="13" t="s">
        <v>26</v>
      </c>
      <c r="C31"/>
      <c r="D31"/>
      <c r="E31"/>
      <c r="F31"/>
    </row>
    <row r="32" spans="2:6" hidden="1" outlineLevel="1">
      <c r="B32" s="13" t="s">
        <v>52</v>
      </c>
      <c r="C32"/>
      <c r="D32"/>
      <c r="E32"/>
      <c r="F32"/>
    </row>
    <row r="33" spans="2:6" hidden="1" outlineLevel="1">
      <c r="B33" s="13" t="s">
        <v>53</v>
      </c>
      <c r="C33"/>
      <c r="D33"/>
      <c r="E33"/>
      <c r="F33"/>
    </row>
    <row r="34" spans="2:6" hidden="1" outlineLevel="1">
      <c r="B34" s="13" t="s">
        <v>54</v>
      </c>
      <c r="C34"/>
      <c r="D34"/>
      <c r="E34"/>
      <c r="F34"/>
    </row>
    <row r="35" spans="2:6" hidden="1" outlineLevel="1">
      <c r="B35" s="13" t="s">
        <v>9</v>
      </c>
      <c r="C35"/>
      <c r="D35"/>
      <c r="E35"/>
      <c r="F35"/>
    </row>
    <row r="36" spans="2:6" hidden="1" outlineLevel="1">
      <c r="B36" s="13" t="s">
        <v>55</v>
      </c>
      <c r="C36"/>
      <c r="D36"/>
      <c r="E36"/>
      <c r="F36"/>
    </row>
    <row r="37" spans="2:6" hidden="1" outlineLevel="1">
      <c r="B37" s="13" t="s">
        <v>56</v>
      </c>
      <c r="C37"/>
      <c r="D37"/>
      <c r="E37"/>
      <c r="F37"/>
    </row>
    <row r="38" spans="2:6" hidden="1" outlineLevel="1">
      <c r="B38" s="13" t="s">
        <v>57</v>
      </c>
      <c r="C38"/>
      <c r="D38"/>
      <c r="E38"/>
      <c r="F38"/>
    </row>
    <row r="39" spans="2:6" hidden="1" outlineLevel="1">
      <c r="B39" s="13"/>
      <c r="C39"/>
      <c r="D39"/>
      <c r="E39"/>
      <c r="F39"/>
    </row>
    <row r="40" spans="2:6" hidden="1" outlineLevel="1">
      <c r="B40" s="13"/>
      <c r="C40"/>
      <c r="D40"/>
      <c r="E40"/>
      <c r="F40"/>
    </row>
    <row r="41" spans="2:6" hidden="1" outlineLevel="1">
      <c r="B41" s="13"/>
      <c r="C41"/>
      <c r="D41"/>
      <c r="E41"/>
      <c r="F41"/>
    </row>
    <row r="42" spans="2:6" hidden="1" outlineLevel="1">
      <c r="B42" s="13"/>
      <c r="C42"/>
      <c r="D42"/>
      <c r="E42"/>
      <c r="F42"/>
    </row>
    <row r="43" spans="2:6" hidden="1" outlineLevel="1">
      <c r="B43" s="13"/>
      <c r="C43"/>
      <c r="D43"/>
      <c r="E43"/>
      <c r="F43"/>
    </row>
    <row r="44" spans="2:6" hidden="1" outlineLevel="1">
      <c r="B44" s="13"/>
      <c r="C44"/>
      <c r="D44"/>
      <c r="E44"/>
      <c r="F44"/>
    </row>
    <row r="45" spans="2:6" hidden="1" outlineLevel="1">
      <c r="B45" s="13"/>
      <c r="C45"/>
      <c r="D45"/>
      <c r="E45"/>
      <c r="F45"/>
    </row>
    <row r="46" spans="2:6" hidden="1" outlineLevel="1">
      <c r="B46" s="13"/>
      <c r="C46"/>
      <c r="D46"/>
      <c r="E46"/>
      <c r="F46"/>
    </row>
    <row r="47" spans="2:6" hidden="1" outlineLevel="1">
      <c r="B47" s="13"/>
      <c r="C47"/>
      <c r="D47"/>
      <c r="E47"/>
      <c r="F47"/>
    </row>
    <row r="48" spans="2:6" hidden="1" outlineLevel="1">
      <c r="B48" s="13"/>
      <c r="C48"/>
      <c r="D48"/>
      <c r="E48"/>
      <c r="F48"/>
    </row>
    <row r="49" spans="2:6" hidden="1" outlineLevel="1">
      <c r="B49" s="13"/>
      <c r="C49"/>
      <c r="D49"/>
      <c r="E49"/>
      <c r="F49"/>
    </row>
    <row r="50" spans="2:6" hidden="1" outlineLevel="1">
      <c r="B50" s="13"/>
      <c r="C50"/>
      <c r="D50"/>
      <c r="E50"/>
      <c r="F50"/>
    </row>
    <row r="51" spans="2:6" hidden="1" outlineLevel="1">
      <c r="B51" s="13"/>
      <c r="C51"/>
      <c r="D51"/>
      <c r="E51"/>
      <c r="F51"/>
    </row>
    <row r="52" spans="2:6" hidden="1" outlineLevel="1">
      <c r="B52" s="13"/>
      <c r="C52"/>
      <c r="D52"/>
      <c r="E52"/>
      <c r="F52"/>
    </row>
    <row r="53" spans="2:6" hidden="1" outlineLevel="1">
      <c r="B53" s="13"/>
      <c r="C53"/>
      <c r="D53"/>
      <c r="E53"/>
      <c r="F53"/>
    </row>
    <row r="54" spans="2:6" hidden="1" outlineLevel="1">
      <c r="B54" s="13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$E$8:$E$11</formula1>
    </dataValidation>
    <dataValidation type="list" allowBlank="1" showInputMessage="1" showErrorMessage="1" sqref="F4">
      <formula1>$F$8:$F$12</formula1>
    </dataValidation>
    <dataValidation type="list" allowBlank="1" showInputMessage="1" showErrorMessage="1" sqref="D4">
      <formula1>$D$8:$D$23</formula1>
    </dataValidation>
    <dataValidation type="list" allowBlank="1" showInputMessage="1" showErrorMessage="1" sqref="C4">
      <formula1>$C$8:$C$10</formula1>
    </dataValidation>
    <dataValidation type="list" allowBlank="1" showInputMessage="1" showErrorMessage="1" sqref="B4">
      <formula1>$B$8:$B$38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5"/>
  <sheetViews>
    <sheetView topLeftCell="A77" workbookViewId="0">
      <selection activeCell="E102" sqref="E102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5" t="s">
        <v>19</v>
      </c>
      <c r="B1" s="15" t="s">
        <v>1</v>
      </c>
      <c r="C1" s="15" t="s">
        <v>2</v>
      </c>
      <c r="D1" s="15" t="s">
        <v>3</v>
      </c>
      <c r="E1" s="16" t="s">
        <v>20</v>
      </c>
      <c r="F1" s="16" t="s">
        <v>21</v>
      </c>
      <c r="G1" s="16" t="s">
        <v>22</v>
      </c>
      <c r="H1" s="16" t="s">
        <v>23</v>
      </c>
      <c r="I1" s="16" t="s">
        <v>24</v>
      </c>
      <c r="J1" s="16" t="s">
        <v>67</v>
      </c>
      <c r="K1" s="16" t="s">
        <v>34</v>
      </c>
      <c r="L1" s="16" t="s">
        <v>68</v>
      </c>
      <c r="M1" s="16" t="s">
        <v>68</v>
      </c>
      <c r="N1" s="16" t="s">
        <v>69</v>
      </c>
      <c r="O1" s="16" t="s">
        <v>70</v>
      </c>
      <c r="P1" s="16" t="s">
        <v>71</v>
      </c>
      <c r="Q1" s="16" t="s">
        <v>72</v>
      </c>
      <c r="R1" s="16" t="s">
        <v>73</v>
      </c>
      <c r="S1" s="16" t="s">
        <v>74</v>
      </c>
      <c r="T1" s="16" t="s">
        <v>75</v>
      </c>
      <c r="U1" s="16" t="s">
        <v>76</v>
      </c>
      <c r="V1" s="16" t="s">
        <v>77</v>
      </c>
      <c r="W1" s="16" t="s">
        <v>78</v>
      </c>
      <c r="X1" s="16" t="s">
        <v>79</v>
      </c>
      <c r="Y1" s="16" t="s">
        <v>80</v>
      </c>
      <c r="Z1" s="16" t="s">
        <v>81</v>
      </c>
      <c r="AA1" s="16" t="s">
        <v>82</v>
      </c>
      <c r="AB1" s="16" t="s">
        <v>6</v>
      </c>
      <c r="AC1" s="16" t="s">
        <v>83</v>
      </c>
      <c r="AD1" s="16" t="s">
        <v>83</v>
      </c>
      <c r="AE1" s="16" t="s">
        <v>7</v>
      </c>
      <c r="AF1" s="16" t="s">
        <v>84</v>
      </c>
      <c r="AG1" s="16" t="s">
        <v>85</v>
      </c>
      <c r="AH1" s="16" t="s">
        <v>86</v>
      </c>
      <c r="AI1" s="16" t="s">
        <v>87</v>
      </c>
      <c r="AJ1" s="16" t="s">
        <v>88</v>
      </c>
      <c r="AK1" s="16" t="s">
        <v>89</v>
      </c>
      <c r="AL1" s="16" t="s">
        <v>90</v>
      </c>
      <c r="AM1" s="16" t="s">
        <v>91</v>
      </c>
      <c r="AN1" s="16" t="s">
        <v>92</v>
      </c>
      <c r="AO1" s="16" t="s">
        <v>92</v>
      </c>
      <c r="AP1" s="16" t="s">
        <v>93</v>
      </c>
      <c r="AQ1" s="16" t="s">
        <v>94</v>
      </c>
      <c r="AR1" s="16" t="s">
        <v>95</v>
      </c>
      <c r="AS1" s="16" t="s">
        <v>96</v>
      </c>
      <c r="AT1" s="16" t="s">
        <v>97</v>
      </c>
      <c r="AU1" s="16" t="s">
        <v>26</v>
      </c>
      <c r="AV1" s="16" t="s">
        <v>53</v>
      </c>
      <c r="AW1" s="16" t="s">
        <v>98</v>
      </c>
      <c r="AX1" s="16" t="s">
        <v>99</v>
      </c>
      <c r="AY1" s="2"/>
      <c r="AZ1" s="2"/>
      <c r="BA1" s="2"/>
      <c r="BB1" s="2"/>
      <c r="BC1" s="2"/>
      <c r="BD1" s="2"/>
    </row>
    <row r="2" spans="1:56">
      <c r="A2" t="s">
        <v>10</v>
      </c>
      <c r="B2" t="s">
        <v>58</v>
      </c>
      <c r="C2" t="s">
        <v>59</v>
      </c>
      <c r="D2" t="s">
        <v>100</v>
      </c>
      <c r="E2" s="3">
        <v>2000</v>
      </c>
      <c r="F2" s="3">
        <v>2000</v>
      </c>
      <c r="G2" s="17">
        <v>124</v>
      </c>
      <c r="H2" s="18">
        <v>100</v>
      </c>
      <c r="I2" s="18">
        <v>105</v>
      </c>
      <c r="J2" s="19">
        <v>0</v>
      </c>
      <c r="K2" s="19">
        <v>0</v>
      </c>
      <c r="L2" s="19">
        <v>0</v>
      </c>
      <c r="M2" s="19">
        <v>105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>
        <v>0</v>
      </c>
      <c r="AD2" s="19">
        <v>100</v>
      </c>
      <c r="AE2" s="19">
        <v>0</v>
      </c>
      <c r="AF2" s="19">
        <v>0</v>
      </c>
      <c r="AG2" s="19">
        <v>0</v>
      </c>
      <c r="AH2" s="19">
        <v>100</v>
      </c>
      <c r="AI2" s="19">
        <v>0</v>
      </c>
      <c r="AJ2" s="19">
        <v>0</v>
      </c>
      <c r="AK2" s="19">
        <v>100</v>
      </c>
      <c r="AL2" s="19">
        <v>0</v>
      </c>
      <c r="AM2" s="19">
        <v>0</v>
      </c>
      <c r="AN2" s="19">
        <v>0</v>
      </c>
      <c r="AO2" s="19">
        <v>0</v>
      </c>
      <c r="AP2" s="19">
        <v>0</v>
      </c>
      <c r="AQ2" s="19">
        <v>0</v>
      </c>
      <c r="AR2" s="19">
        <v>0</v>
      </c>
      <c r="AS2" s="19">
        <v>0</v>
      </c>
      <c r="AT2" s="19">
        <v>0</v>
      </c>
      <c r="AU2" s="19">
        <v>0</v>
      </c>
      <c r="AV2" s="19">
        <v>0</v>
      </c>
      <c r="AW2" s="19">
        <v>0</v>
      </c>
      <c r="AX2" s="19">
        <v>0</v>
      </c>
      <c r="AY2" s="4"/>
      <c r="AZ2" s="4"/>
      <c r="BA2" s="4"/>
      <c r="BB2" s="4"/>
      <c r="BC2" s="4"/>
      <c r="BD2" s="4"/>
    </row>
    <row r="3" spans="1:56">
      <c r="A3" t="s">
        <v>10</v>
      </c>
      <c r="B3" t="s">
        <v>58</v>
      </c>
      <c r="C3" t="s">
        <v>59</v>
      </c>
      <c r="D3" t="s">
        <v>11</v>
      </c>
      <c r="E3" s="3">
        <v>2000</v>
      </c>
      <c r="F3" s="3">
        <v>2000</v>
      </c>
      <c r="G3" s="17">
        <v>124</v>
      </c>
      <c r="H3" s="18">
        <v>764</v>
      </c>
      <c r="I3" s="18">
        <v>868</v>
      </c>
      <c r="J3" s="19">
        <v>0</v>
      </c>
      <c r="K3" s="19">
        <v>0</v>
      </c>
      <c r="L3" s="19">
        <v>0</v>
      </c>
      <c r="M3" s="19">
        <v>0</v>
      </c>
      <c r="N3" s="19">
        <v>868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  <c r="AL3" s="19">
        <v>0</v>
      </c>
      <c r="AM3" s="19">
        <v>0</v>
      </c>
      <c r="AN3" s="19">
        <v>0</v>
      </c>
      <c r="AO3" s="19">
        <v>764</v>
      </c>
      <c r="AP3" s="19">
        <v>0</v>
      </c>
      <c r="AQ3" s="19">
        <v>0</v>
      </c>
      <c r="AR3" s="19">
        <v>0</v>
      </c>
      <c r="AS3" s="19">
        <v>0</v>
      </c>
      <c r="AT3" s="19">
        <v>0</v>
      </c>
      <c r="AU3" s="19">
        <v>0</v>
      </c>
      <c r="AV3" s="19">
        <v>0</v>
      </c>
      <c r="AW3" s="19">
        <v>0</v>
      </c>
      <c r="AX3" s="19">
        <v>0</v>
      </c>
      <c r="AY3" s="4"/>
      <c r="AZ3" s="4"/>
      <c r="BA3" s="4"/>
      <c r="BB3" s="4"/>
      <c r="BC3" s="4"/>
      <c r="BD3" s="4"/>
    </row>
    <row r="4" spans="1:56">
      <c r="A4" t="s">
        <v>10</v>
      </c>
      <c r="B4" t="s">
        <v>58</v>
      </c>
      <c r="C4" t="s">
        <v>61</v>
      </c>
      <c r="D4" t="s">
        <v>100</v>
      </c>
      <c r="E4" s="3">
        <v>2000</v>
      </c>
      <c r="F4" s="3">
        <v>2000</v>
      </c>
      <c r="G4" s="17">
        <v>124</v>
      </c>
      <c r="H4" s="18">
        <v>100</v>
      </c>
      <c r="I4" s="18">
        <v>100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100</v>
      </c>
      <c r="AU4" s="19">
        <v>0</v>
      </c>
      <c r="AV4" s="19">
        <v>0</v>
      </c>
      <c r="AW4" s="19">
        <v>0</v>
      </c>
      <c r="AX4" s="19">
        <v>0</v>
      </c>
      <c r="AY4" s="4"/>
      <c r="AZ4" s="4"/>
      <c r="BA4" s="4"/>
      <c r="BB4" s="4"/>
      <c r="BC4" s="4"/>
      <c r="BD4" s="4"/>
    </row>
    <row r="5" spans="1:56">
      <c r="A5" t="s">
        <v>10</v>
      </c>
      <c r="B5" t="s">
        <v>58</v>
      </c>
      <c r="C5" t="s">
        <v>61</v>
      </c>
      <c r="D5" t="s">
        <v>11</v>
      </c>
      <c r="E5" s="3">
        <v>2000</v>
      </c>
      <c r="F5" s="3">
        <v>2000</v>
      </c>
      <c r="G5" s="17">
        <v>124</v>
      </c>
      <c r="H5" s="18">
        <v>565</v>
      </c>
      <c r="I5" s="18">
        <v>1083</v>
      </c>
      <c r="J5" s="19">
        <v>888</v>
      </c>
      <c r="K5" s="19">
        <v>825</v>
      </c>
      <c r="L5" s="19">
        <v>0</v>
      </c>
      <c r="M5" s="19">
        <v>0</v>
      </c>
      <c r="N5" s="19">
        <v>0</v>
      </c>
      <c r="O5" s="19">
        <v>766</v>
      </c>
      <c r="P5" s="19">
        <v>808</v>
      </c>
      <c r="Q5" s="19">
        <v>808</v>
      </c>
      <c r="R5" s="19">
        <v>0</v>
      </c>
      <c r="S5" s="19">
        <v>0</v>
      </c>
      <c r="T5" s="19">
        <v>0</v>
      </c>
      <c r="U5" s="19">
        <v>766</v>
      </c>
      <c r="V5" s="19">
        <v>868</v>
      </c>
      <c r="W5" s="19">
        <v>808</v>
      </c>
      <c r="X5" s="19">
        <v>650</v>
      </c>
      <c r="Y5" s="19">
        <v>700</v>
      </c>
      <c r="Z5" s="19">
        <v>0</v>
      </c>
      <c r="AA5" s="19">
        <v>1083</v>
      </c>
      <c r="AB5" s="19">
        <v>857</v>
      </c>
      <c r="AC5" s="19">
        <v>1000</v>
      </c>
      <c r="AD5" s="19">
        <v>750</v>
      </c>
      <c r="AE5" s="19">
        <v>0</v>
      </c>
      <c r="AF5" s="19">
        <v>0</v>
      </c>
      <c r="AG5" s="19">
        <v>0</v>
      </c>
      <c r="AH5" s="19">
        <v>0</v>
      </c>
      <c r="AI5" s="19">
        <v>731</v>
      </c>
      <c r="AJ5" s="19">
        <v>0</v>
      </c>
      <c r="AK5" s="19">
        <v>0</v>
      </c>
      <c r="AL5" s="19">
        <v>0</v>
      </c>
      <c r="AM5" s="19">
        <v>856</v>
      </c>
      <c r="AN5" s="19">
        <v>710</v>
      </c>
      <c r="AO5" s="19">
        <v>0</v>
      </c>
      <c r="AP5" s="19">
        <v>0</v>
      </c>
      <c r="AQ5" s="19">
        <v>625</v>
      </c>
      <c r="AR5" s="19">
        <v>0</v>
      </c>
      <c r="AS5" s="19">
        <v>0</v>
      </c>
      <c r="AT5" s="19">
        <v>0</v>
      </c>
      <c r="AU5" s="19">
        <v>974.7</v>
      </c>
      <c r="AV5" s="19">
        <v>1083</v>
      </c>
      <c r="AW5" s="19">
        <v>700</v>
      </c>
      <c r="AX5" s="19">
        <v>0</v>
      </c>
      <c r="AY5" s="4"/>
      <c r="AZ5" s="4"/>
      <c r="BA5" s="4"/>
      <c r="BB5" s="4"/>
      <c r="BC5" s="4"/>
      <c r="BD5" s="4"/>
    </row>
    <row r="6" spans="1:56">
      <c r="A6" t="s">
        <v>10</v>
      </c>
      <c r="B6" t="s">
        <v>58</v>
      </c>
      <c r="C6" t="s">
        <v>101</v>
      </c>
      <c r="D6" t="s">
        <v>100</v>
      </c>
      <c r="E6" s="3">
        <v>2000</v>
      </c>
      <c r="F6" s="3">
        <v>2000</v>
      </c>
      <c r="G6" s="17">
        <v>124</v>
      </c>
      <c r="H6" s="18">
        <v>100</v>
      </c>
      <c r="I6" s="18">
        <v>110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102</v>
      </c>
      <c r="S6" s="19">
        <v>102</v>
      </c>
      <c r="T6" s="19">
        <v>102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110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100</v>
      </c>
      <c r="AY6" s="4"/>
      <c r="AZ6" s="4"/>
      <c r="BA6" s="4"/>
      <c r="BB6" s="4"/>
      <c r="BC6" s="4"/>
      <c r="BD6" s="4"/>
    </row>
    <row r="7" spans="1:56">
      <c r="A7" t="s">
        <v>10</v>
      </c>
      <c r="B7" t="s">
        <v>58</v>
      </c>
      <c r="C7" t="s">
        <v>101</v>
      </c>
      <c r="D7" t="s">
        <v>11</v>
      </c>
      <c r="E7" s="3">
        <v>2000</v>
      </c>
      <c r="F7" s="3">
        <v>2000</v>
      </c>
      <c r="G7" s="17">
        <v>124</v>
      </c>
      <c r="H7" s="18">
        <v>775</v>
      </c>
      <c r="I7" s="18">
        <v>775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775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4"/>
      <c r="AZ7" s="4"/>
      <c r="BA7" s="4"/>
      <c r="BB7" s="4"/>
      <c r="BC7" s="4"/>
      <c r="BD7" s="4"/>
    </row>
    <row r="8" spans="1:56">
      <c r="A8" t="s">
        <v>10</v>
      </c>
      <c r="B8" t="s">
        <v>62</v>
      </c>
      <c r="C8" t="s">
        <v>59</v>
      </c>
      <c r="D8" t="s">
        <v>11</v>
      </c>
      <c r="E8" s="3">
        <v>2000</v>
      </c>
      <c r="F8" s="3">
        <v>2000</v>
      </c>
      <c r="G8" s="17">
        <v>126</v>
      </c>
      <c r="H8" s="18">
        <v>500</v>
      </c>
      <c r="I8" s="18">
        <v>868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868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725</v>
      </c>
      <c r="AK8" s="19">
        <v>0</v>
      </c>
      <c r="AL8" s="19">
        <v>500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4"/>
      <c r="AZ8" s="4"/>
      <c r="BA8" s="4"/>
      <c r="BB8" s="4"/>
      <c r="BC8" s="4"/>
      <c r="BD8" s="4"/>
    </row>
    <row r="9" spans="1:56">
      <c r="A9" t="s">
        <v>10</v>
      </c>
      <c r="B9" t="s">
        <v>102</v>
      </c>
      <c r="C9" t="s">
        <v>12</v>
      </c>
      <c r="D9" t="s">
        <v>11</v>
      </c>
      <c r="E9" s="3">
        <v>2000</v>
      </c>
      <c r="F9" s="3">
        <v>2000</v>
      </c>
      <c r="G9" s="17">
        <v>124</v>
      </c>
      <c r="H9" s="18">
        <v>868</v>
      </c>
      <c r="I9" s="18">
        <v>868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868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4"/>
      <c r="AZ9" s="4"/>
      <c r="BA9" s="4"/>
      <c r="BB9" s="4"/>
      <c r="BC9" s="4"/>
      <c r="BD9" s="4"/>
    </row>
    <row r="10" spans="1:56">
      <c r="A10" t="s">
        <v>10</v>
      </c>
      <c r="B10" t="s">
        <v>102</v>
      </c>
      <c r="C10" t="s">
        <v>59</v>
      </c>
      <c r="D10" t="s">
        <v>11</v>
      </c>
      <c r="E10" s="3">
        <v>2000</v>
      </c>
      <c r="F10" s="3">
        <v>2000</v>
      </c>
      <c r="G10" s="17">
        <v>124</v>
      </c>
      <c r="H10" s="18">
        <v>868</v>
      </c>
      <c r="I10" s="18">
        <v>868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868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4"/>
      <c r="AZ10" s="4"/>
      <c r="BA10" s="4"/>
      <c r="BB10" s="4"/>
      <c r="BC10" s="4"/>
      <c r="BD10" s="4"/>
    </row>
    <row r="11" spans="1:56">
      <c r="A11" t="s">
        <v>10</v>
      </c>
      <c r="B11" t="s">
        <v>102</v>
      </c>
      <c r="C11" t="s">
        <v>101</v>
      </c>
      <c r="D11" t="s">
        <v>11</v>
      </c>
      <c r="E11" s="3">
        <v>2000</v>
      </c>
      <c r="F11" s="3">
        <v>2000</v>
      </c>
      <c r="G11" s="17">
        <v>124</v>
      </c>
      <c r="H11" s="18">
        <v>868</v>
      </c>
      <c r="I11" s="18">
        <v>868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868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4"/>
      <c r="AZ11" s="4"/>
      <c r="BA11" s="4"/>
      <c r="BB11" s="4"/>
      <c r="BC11" s="4"/>
      <c r="BD11" s="4"/>
    </row>
    <row r="12" spans="1:56">
      <c r="A12" t="s">
        <v>10</v>
      </c>
      <c r="B12" t="s">
        <v>63</v>
      </c>
      <c r="C12" t="s">
        <v>61</v>
      </c>
      <c r="D12" t="s">
        <v>60</v>
      </c>
      <c r="E12" s="3">
        <v>2000</v>
      </c>
      <c r="F12" s="3">
        <v>2000</v>
      </c>
      <c r="G12" s="17">
        <v>204</v>
      </c>
      <c r="H12" s="18">
        <v>65</v>
      </c>
      <c r="I12" s="18">
        <v>65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65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4"/>
      <c r="AZ12" s="4"/>
      <c r="BA12" s="4"/>
      <c r="BB12" s="4"/>
      <c r="BC12" s="4"/>
      <c r="BD12" s="4"/>
    </row>
    <row r="13" spans="1:56">
      <c r="A13" t="s">
        <v>10</v>
      </c>
      <c r="B13" t="s">
        <v>63</v>
      </c>
      <c r="C13" t="s">
        <v>61</v>
      </c>
      <c r="D13" t="s">
        <v>11</v>
      </c>
      <c r="E13" s="3">
        <v>2000</v>
      </c>
      <c r="F13" s="3">
        <v>2000</v>
      </c>
      <c r="G13" s="17">
        <v>204</v>
      </c>
      <c r="H13" s="18">
        <v>500</v>
      </c>
      <c r="I13" s="18">
        <v>675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675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500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4"/>
      <c r="AZ13" s="4"/>
      <c r="BA13" s="4"/>
      <c r="BB13" s="4"/>
      <c r="BC13" s="4"/>
      <c r="BD13" s="4"/>
    </row>
    <row r="14" spans="1:56">
      <c r="A14" t="s">
        <v>10</v>
      </c>
      <c r="B14" t="s">
        <v>27</v>
      </c>
      <c r="C14" t="s">
        <v>59</v>
      </c>
      <c r="D14" t="s">
        <v>100</v>
      </c>
      <c r="E14" s="3">
        <v>2000</v>
      </c>
      <c r="F14" s="3">
        <v>2000</v>
      </c>
      <c r="G14" s="17">
        <v>124</v>
      </c>
      <c r="H14" s="18">
        <v>102</v>
      </c>
      <c r="I14" s="18">
        <v>102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102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4"/>
      <c r="AZ14" s="4"/>
      <c r="BA14" s="4"/>
      <c r="BB14" s="4"/>
      <c r="BC14" s="4"/>
      <c r="BD14" s="4"/>
    </row>
    <row r="15" spans="1:56">
      <c r="A15" t="s">
        <v>10</v>
      </c>
      <c r="B15" t="s">
        <v>27</v>
      </c>
      <c r="C15" t="s">
        <v>61</v>
      </c>
      <c r="D15" t="s">
        <v>11</v>
      </c>
      <c r="E15" s="3">
        <v>2000</v>
      </c>
      <c r="F15" s="3">
        <v>2000</v>
      </c>
      <c r="G15" s="17">
        <v>124</v>
      </c>
      <c r="H15" s="18">
        <v>515</v>
      </c>
      <c r="I15" s="18">
        <v>868</v>
      </c>
      <c r="J15" s="19">
        <v>0</v>
      </c>
      <c r="K15" s="19">
        <v>0</v>
      </c>
      <c r="L15" s="19">
        <v>662.4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868</v>
      </c>
      <c r="AA15" s="19">
        <v>0</v>
      </c>
      <c r="AB15" s="19">
        <v>0</v>
      </c>
      <c r="AC15" s="19">
        <v>0</v>
      </c>
      <c r="AD15" s="19">
        <v>0</v>
      </c>
      <c r="AE15" s="19">
        <v>655</v>
      </c>
      <c r="AF15" s="19">
        <v>0</v>
      </c>
      <c r="AG15" s="19">
        <v>0</v>
      </c>
      <c r="AH15" s="19">
        <v>0</v>
      </c>
      <c r="AI15" s="19">
        <v>0</v>
      </c>
      <c r="AJ15" s="19">
        <v>750</v>
      </c>
      <c r="AK15" s="19">
        <v>0</v>
      </c>
      <c r="AL15" s="19">
        <v>515</v>
      </c>
      <c r="AM15" s="19">
        <v>0</v>
      </c>
      <c r="AN15" s="19">
        <v>0</v>
      </c>
      <c r="AO15" s="19">
        <v>0</v>
      </c>
      <c r="AP15" s="19">
        <v>720</v>
      </c>
      <c r="AQ15" s="19">
        <v>0</v>
      </c>
      <c r="AR15" s="19">
        <v>0</v>
      </c>
      <c r="AS15" s="19">
        <v>600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4"/>
      <c r="AZ15" s="4"/>
      <c r="BA15" s="4"/>
      <c r="BB15" s="4"/>
      <c r="BC15" s="4"/>
      <c r="BD15" s="4"/>
    </row>
    <row r="16" spans="1:56">
      <c r="A16" t="s">
        <v>10</v>
      </c>
      <c r="B16" t="s">
        <v>64</v>
      </c>
      <c r="C16" t="s">
        <v>59</v>
      </c>
      <c r="D16" t="s">
        <v>11</v>
      </c>
      <c r="E16" s="3">
        <v>2000</v>
      </c>
      <c r="F16" s="3">
        <v>2000</v>
      </c>
      <c r="G16" s="17">
        <v>128</v>
      </c>
      <c r="H16" s="18">
        <v>525</v>
      </c>
      <c r="I16" s="18">
        <v>725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725</v>
      </c>
      <c r="AK16" s="19">
        <v>0</v>
      </c>
      <c r="AL16" s="19">
        <v>525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4"/>
      <c r="AZ16" s="4"/>
      <c r="BA16" s="4"/>
      <c r="BB16" s="4"/>
      <c r="BC16" s="4"/>
      <c r="BD16" s="4"/>
    </row>
    <row r="17" spans="1:56">
      <c r="A17" t="s">
        <v>28</v>
      </c>
      <c r="B17" t="s">
        <v>103</v>
      </c>
      <c r="C17" t="s">
        <v>59</v>
      </c>
      <c r="D17" t="s">
        <v>100</v>
      </c>
      <c r="E17" s="3">
        <v>750</v>
      </c>
      <c r="F17" s="3">
        <v>750</v>
      </c>
      <c r="G17" s="17">
        <v>905</v>
      </c>
      <c r="H17" s="18">
        <v>100</v>
      </c>
      <c r="I17" s="18">
        <v>105</v>
      </c>
      <c r="J17" s="19">
        <v>0</v>
      </c>
      <c r="K17" s="19">
        <v>0</v>
      </c>
      <c r="L17" s="19">
        <v>0</v>
      </c>
      <c r="M17" s="19">
        <v>105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100</v>
      </c>
      <c r="AI17" s="19">
        <v>0</v>
      </c>
      <c r="AJ17" s="19">
        <v>0</v>
      </c>
      <c r="AK17" s="19">
        <v>100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4"/>
      <c r="AZ17" s="4"/>
      <c r="BA17" s="4"/>
      <c r="BB17" s="4"/>
      <c r="BC17" s="4"/>
      <c r="BD17" s="4"/>
    </row>
    <row r="18" spans="1:56">
      <c r="A18" t="s">
        <v>28</v>
      </c>
      <c r="B18" t="s">
        <v>103</v>
      </c>
      <c r="C18" t="s">
        <v>59</v>
      </c>
      <c r="D18" t="s">
        <v>11</v>
      </c>
      <c r="E18" s="3">
        <v>750</v>
      </c>
      <c r="F18" s="3">
        <v>750</v>
      </c>
      <c r="G18" s="17">
        <v>905</v>
      </c>
      <c r="H18" s="18">
        <v>175</v>
      </c>
      <c r="I18" s="18">
        <v>188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188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175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4"/>
      <c r="AZ18" s="4"/>
      <c r="BA18" s="4"/>
      <c r="BB18" s="4"/>
      <c r="BC18" s="4"/>
      <c r="BD18" s="4"/>
    </row>
    <row r="19" spans="1:56">
      <c r="A19" t="s">
        <v>28</v>
      </c>
      <c r="B19" t="s">
        <v>103</v>
      </c>
      <c r="C19" t="s">
        <v>61</v>
      </c>
      <c r="D19" t="s">
        <v>100</v>
      </c>
      <c r="E19" s="3">
        <v>750</v>
      </c>
      <c r="F19" s="3">
        <v>750</v>
      </c>
      <c r="G19" s="17">
        <v>905</v>
      </c>
      <c r="H19" s="18">
        <v>100</v>
      </c>
      <c r="I19" s="18">
        <v>100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100</v>
      </c>
      <c r="AU19" s="19">
        <v>0</v>
      </c>
      <c r="AV19" s="19">
        <v>0</v>
      </c>
      <c r="AW19" s="19">
        <v>0</v>
      </c>
      <c r="AX19" s="19">
        <v>0</v>
      </c>
      <c r="AY19" s="4"/>
      <c r="AZ19" s="4"/>
      <c r="BA19" s="4"/>
      <c r="BB19" s="4"/>
      <c r="BC19" s="4"/>
      <c r="BD19" s="4"/>
    </row>
    <row r="20" spans="1:56">
      <c r="A20" t="s">
        <v>28</v>
      </c>
      <c r="B20" t="s">
        <v>103</v>
      </c>
      <c r="C20" t="s">
        <v>61</v>
      </c>
      <c r="D20" t="s">
        <v>104</v>
      </c>
      <c r="E20" s="3">
        <v>750</v>
      </c>
      <c r="F20" s="3">
        <v>750</v>
      </c>
      <c r="G20" s="17">
        <v>905</v>
      </c>
      <c r="H20" s="18">
        <v>100</v>
      </c>
      <c r="I20" s="18">
        <v>100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100</v>
      </c>
      <c r="AV20" s="19">
        <v>100</v>
      </c>
      <c r="AW20" s="19">
        <v>0</v>
      </c>
      <c r="AX20" s="19">
        <v>0</v>
      </c>
      <c r="AY20" s="4"/>
      <c r="AZ20" s="4"/>
      <c r="BA20" s="4"/>
      <c r="BB20" s="4"/>
      <c r="BC20" s="4"/>
      <c r="BD20" s="4"/>
    </row>
    <row r="21" spans="1:56">
      <c r="A21" t="s">
        <v>28</v>
      </c>
      <c r="B21" t="s">
        <v>103</v>
      </c>
      <c r="C21" t="s">
        <v>61</v>
      </c>
      <c r="D21" t="s">
        <v>11</v>
      </c>
      <c r="E21" s="3">
        <v>750</v>
      </c>
      <c r="F21" s="3">
        <v>750</v>
      </c>
      <c r="G21" s="17">
        <v>905</v>
      </c>
      <c r="H21" s="18">
        <v>125</v>
      </c>
      <c r="I21" s="18">
        <v>226</v>
      </c>
      <c r="J21" s="19">
        <v>226</v>
      </c>
      <c r="K21" s="19">
        <v>175</v>
      </c>
      <c r="L21" s="19">
        <v>170</v>
      </c>
      <c r="M21" s="19">
        <v>0</v>
      </c>
      <c r="N21" s="19">
        <v>188</v>
      </c>
      <c r="O21" s="19">
        <v>164</v>
      </c>
      <c r="P21" s="19">
        <v>173</v>
      </c>
      <c r="Q21" s="19">
        <v>173</v>
      </c>
      <c r="R21" s="19">
        <v>0</v>
      </c>
      <c r="S21" s="19">
        <v>0</v>
      </c>
      <c r="T21" s="19">
        <v>0</v>
      </c>
      <c r="U21" s="19">
        <v>164</v>
      </c>
      <c r="V21" s="19">
        <v>0</v>
      </c>
      <c r="W21" s="19">
        <v>173</v>
      </c>
      <c r="X21" s="19">
        <v>175</v>
      </c>
      <c r="Y21" s="19">
        <v>175</v>
      </c>
      <c r="Z21" s="19">
        <v>0</v>
      </c>
      <c r="AA21" s="19">
        <v>180</v>
      </c>
      <c r="AB21" s="19">
        <v>222</v>
      </c>
      <c r="AC21" s="19">
        <v>215</v>
      </c>
      <c r="AD21" s="19">
        <v>190</v>
      </c>
      <c r="AE21" s="19">
        <v>150</v>
      </c>
      <c r="AF21" s="19">
        <v>0</v>
      </c>
      <c r="AG21" s="19">
        <v>0</v>
      </c>
      <c r="AH21" s="19">
        <v>0</v>
      </c>
      <c r="AI21" s="19">
        <v>0</v>
      </c>
      <c r="AJ21" s="19">
        <v>200</v>
      </c>
      <c r="AK21" s="19">
        <v>0</v>
      </c>
      <c r="AL21" s="19">
        <v>0</v>
      </c>
      <c r="AM21" s="19">
        <v>175</v>
      </c>
      <c r="AN21" s="19">
        <v>175</v>
      </c>
      <c r="AO21" s="19">
        <v>0</v>
      </c>
      <c r="AP21" s="19">
        <v>0</v>
      </c>
      <c r="AQ21" s="19">
        <v>140</v>
      </c>
      <c r="AR21" s="19">
        <v>0</v>
      </c>
      <c r="AS21" s="19">
        <v>125</v>
      </c>
      <c r="AT21" s="19">
        <v>0</v>
      </c>
      <c r="AU21" s="19">
        <v>0</v>
      </c>
      <c r="AV21" s="19">
        <v>0</v>
      </c>
      <c r="AW21" s="19">
        <v>205</v>
      </c>
      <c r="AX21" s="19">
        <v>0</v>
      </c>
      <c r="AY21" s="4"/>
      <c r="AZ21" s="4"/>
      <c r="BA21" s="4"/>
      <c r="BB21" s="4"/>
      <c r="BC21" s="4"/>
      <c r="BD21" s="4"/>
    </row>
    <row r="22" spans="1:56">
      <c r="A22" t="s">
        <v>28</v>
      </c>
      <c r="B22" t="s">
        <v>103</v>
      </c>
      <c r="C22" t="s">
        <v>101</v>
      </c>
      <c r="D22" t="s">
        <v>100</v>
      </c>
      <c r="E22" s="3">
        <v>750</v>
      </c>
      <c r="F22" s="3">
        <v>750</v>
      </c>
      <c r="G22" s="17">
        <v>905</v>
      </c>
      <c r="H22" s="18">
        <v>100</v>
      </c>
      <c r="I22" s="18">
        <v>110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102</v>
      </c>
      <c r="S22" s="19">
        <v>102</v>
      </c>
      <c r="T22" s="19">
        <v>102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110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100</v>
      </c>
      <c r="AY22" s="4"/>
      <c r="AZ22" s="4"/>
      <c r="BA22" s="4"/>
      <c r="BB22" s="4"/>
      <c r="BC22" s="4"/>
      <c r="BD22" s="4"/>
    </row>
    <row r="23" spans="1:56">
      <c r="A23" t="s">
        <v>28</v>
      </c>
      <c r="B23" t="s">
        <v>103</v>
      </c>
      <c r="C23" t="s">
        <v>101</v>
      </c>
      <c r="D23" t="s">
        <v>11</v>
      </c>
      <c r="E23" s="3">
        <v>750</v>
      </c>
      <c r="F23" s="3">
        <v>750</v>
      </c>
      <c r="G23" s="17">
        <v>905</v>
      </c>
      <c r="H23" s="18">
        <v>270</v>
      </c>
      <c r="I23" s="18">
        <v>270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270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4"/>
      <c r="AZ23" s="4"/>
      <c r="BA23" s="4"/>
      <c r="BB23" s="4"/>
      <c r="BC23" s="4"/>
      <c r="BD23" s="4"/>
    </row>
    <row r="24" spans="1:56">
      <c r="A24" t="s">
        <v>28</v>
      </c>
      <c r="B24" t="s">
        <v>29</v>
      </c>
      <c r="C24" t="s">
        <v>59</v>
      </c>
      <c r="D24" t="s">
        <v>11</v>
      </c>
      <c r="E24" s="3">
        <v>750</v>
      </c>
      <c r="F24" s="3">
        <v>750</v>
      </c>
      <c r="G24" s="17">
        <v>905</v>
      </c>
      <c r="H24" s="18">
        <v>115</v>
      </c>
      <c r="I24" s="18">
        <v>160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160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4"/>
      <c r="AZ24" s="4"/>
      <c r="BA24" s="4"/>
      <c r="BB24" s="4"/>
      <c r="BC24" s="4"/>
      <c r="BD24" s="4"/>
    </row>
    <row r="25" spans="1:56">
      <c r="A25" t="s">
        <v>28</v>
      </c>
      <c r="B25" t="s">
        <v>29</v>
      </c>
      <c r="C25" t="s">
        <v>61</v>
      </c>
      <c r="D25" t="s">
        <v>11</v>
      </c>
      <c r="E25" s="3">
        <v>750</v>
      </c>
      <c r="F25" s="3">
        <v>750</v>
      </c>
      <c r="G25" s="17">
        <v>905</v>
      </c>
      <c r="H25" s="18">
        <v>188</v>
      </c>
      <c r="I25" s="18">
        <v>188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188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4"/>
      <c r="AZ25" s="4"/>
      <c r="BA25" s="4"/>
      <c r="BB25" s="4"/>
      <c r="BC25" s="4"/>
      <c r="BD25" s="4"/>
    </row>
    <row r="26" spans="1:56">
      <c r="A26" t="s">
        <v>28</v>
      </c>
      <c r="B26" t="s">
        <v>65</v>
      </c>
      <c r="C26" t="s">
        <v>59</v>
      </c>
      <c r="D26" t="s">
        <v>11</v>
      </c>
      <c r="E26" s="3">
        <v>750</v>
      </c>
      <c r="F26" s="3">
        <v>750</v>
      </c>
      <c r="G26" s="17">
        <v>906</v>
      </c>
      <c r="H26" s="18">
        <v>160</v>
      </c>
      <c r="I26" s="18">
        <v>160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160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4"/>
      <c r="AZ26" s="4"/>
      <c r="BA26" s="4"/>
      <c r="BB26" s="4"/>
      <c r="BC26" s="4"/>
      <c r="BD26" s="4"/>
    </row>
    <row r="27" spans="1:56">
      <c r="A27" t="s">
        <v>28</v>
      </c>
      <c r="B27" t="s">
        <v>105</v>
      </c>
      <c r="C27" t="s">
        <v>59</v>
      </c>
      <c r="D27" t="s">
        <v>11</v>
      </c>
      <c r="E27" s="3">
        <v>0</v>
      </c>
      <c r="F27" s="3">
        <v>0</v>
      </c>
      <c r="G27" s="17">
        <v>0</v>
      </c>
      <c r="H27" s="18">
        <v>585</v>
      </c>
      <c r="I27" s="18">
        <v>585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585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4"/>
      <c r="AZ27" s="4"/>
      <c r="BA27" s="4"/>
      <c r="BB27" s="4"/>
      <c r="BC27" s="4"/>
      <c r="BD27" s="4"/>
    </row>
    <row r="28" spans="1:56">
      <c r="A28" t="s">
        <v>28</v>
      </c>
      <c r="B28" t="s">
        <v>105</v>
      </c>
      <c r="C28" t="s">
        <v>59</v>
      </c>
      <c r="D28" t="s">
        <v>13</v>
      </c>
      <c r="E28" s="3">
        <v>0</v>
      </c>
      <c r="F28" s="3">
        <v>0</v>
      </c>
      <c r="G28" s="17">
        <v>0</v>
      </c>
      <c r="H28" s="18">
        <v>560</v>
      </c>
      <c r="I28" s="18">
        <v>560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560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4"/>
      <c r="AZ28" s="4"/>
      <c r="BA28" s="4"/>
      <c r="BB28" s="4"/>
      <c r="BC28" s="4"/>
      <c r="BD28" s="4"/>
    </row>
    <row r="29" spans="1:56">
      <c r="A29" t="s">
        <v>28</v>
      </c>
      <c r="B29" t="s">
        <v>106</v>
      </c>
      <c r="C29" t="s">
        <v>59</v>
      </c>
      <c r="D29" t="s">
        <v>100</v>
      </c>
      <c r="E29" s="3">
        <v>1000</v>
      </c>
      <c r="F29" s="3">
        <v>1000</v>
      </c>
      <c r="G29" s="17">
        <v>912</v>
      </c>
      <c r="H29" s="18">
        <v>102</v>
      </c>
      <c r="I29" s="18">
        <v>102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102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4"/>
      <c r="AZ29" s="4"/>
      <c r="BA29" s="4"/>
      <c r="BB29" s="4"/>
      <c r="BC29" s="4"/>
      <c r="BD29" s="4"/>
    </row>
    <row r="30" spans="1:56">
      <c r="A30" t="s">
        <v>28</v>
      </c>
      <c r="B30" t="s">
        <v>66</v>
      </c>
      <c r="C30" t="s">
        <v>61</v>
      </c>
      <c r="D30" t="s">
        <v>60</v>
      </c>
      <c r="E30" s="3">
        <v>1000</v>
      </c>
      <c r="F30" s="3">
        <v>1000</v>
      </c>
      <c r="G30" s="17">
        <v>912</v>
      </c>
      <c r="H30" s="18">
        <v>10</v>
      </c>
      <c r="I30" s="18">
        <v>65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10</v>
      </c>
      <c r="P30" s="19">
        <v>10</v>
      </c>
      <c r="Q30" s="19">
        <v>10</v>
      </c>
      <c r="R30" s="19">
        <v>0</v>
      </c>
      <c r="S30" s="19">
        <v>0</v>
      </c>
      <c r="T30" s="19">
        <v>0</v>
      </c>
      <c r="U30" s="19">
        <v>10</v>
      </c>
      <c r="V30" s="19">
        <v>0</v>
      </c>
      <c r="W30" s="19">
        <v>10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65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4"/>
      <c r="AZ30" s="4"/>
      <c r="BA30" s="4"/>
      <c r="BB30" s="4"/>
      <c r="BC30" s="4"/>
      <c r="BD30" s="4"/>
    </row>
    <row r="31" spans="1:56">
      <c r="A31" t="s">
        <v>28</v>
      </c>
      <c r="B31" t="s">
        <v>30</v>
      </c>
      <c r="C31" t="s">
        <v>59</v>
      </c>
      <c r="D31" t="s">
        <v>100</v>
      </c>
      <c r="E31" s="3">
        <v>1000</v>
      </c>
      <c r="F31" s="3">
        <v>1000</v>
      </c>
      <c r="G31" s="17">
        <v>912</v>
      </c>
      <c r="H31" s="18">
        <v>100</v>
      </c>
      <c r="I31" s="18">
        <v>100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100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4"/>
      <c r="AZ31" s="4"/>
      <c r="BA31" s="4"/>
      <c r="BB31" s="4"/>
      <c r="BC31" s="4"/>
      <c r="BD31" s="4"/>
    </row>
    <row r="32" spans="1:56">
      <c r="A32" t="s">
        <v>28</v>
      </c>
      <c r="B32" t="s">
        <v>30</v>
      </c>
      <c r="C32" t="s">
        <v>59</v>
      </c>
      <c r="D32" t="s">
        <v>11</v>
      </c>
      <c r="E32" s="3">
        <v>1000</v>
      </c>
      <c r="F32" s="3">
        <v>1000</v>
      </c>
      <c r="G32" s="17">
        <v>912</v>
      </c>
      <c r="H32" s="18">
        <v>330</v>
      </c>
      <c r="I32" s="18">
        <v>330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330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4"/>
      <c r="AZ32" s="4"/>
      <c r="BA32" s="4"/>
      <c r="BB32" s="4"/>
      <c r="BC32" s="4"/>
      <c r="BD32" s="4"/>
    </row>
    <row r="33" spans="1:56">
      <c r="A33" t="s">
        <v>28</v>
      </c>
      <c r="B33" t="s">
        <v>30</v>
      </c>
      <c r="C33" t="s">
        <v>61</v>
      </c>
      <c r="D33" t="s">
        <v>100</v>
      </c>
      <c r="E33" s="3">
        <v>1000</v>
      </c>
      <c r="F33" s="3">
        <v>1000</v>
      </c>
      <c r="G33" s="17">
        <v>912</v>
      </c>
      <c r="H33" s="18">
        <v>100</v>
      </c>
      <c r="I33" s="18">
        <v>100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100</v>
      </c>
      <c r="AU33" s="19">
        <v>0</v>
      </c>
      <c r="AV33" s="19">
        <v>0</v>
      </c>
      <c r="AW33" s="19">
        <v>0</v>
      </c>
      <c r="AX33" s="19">
        <v>0</v>
      </c>
      <c r="AY33" s="4"/>
      <c r="AZ33" s="4"/>
      <c r="BA33" s="4"/>
      <c r="BB33" s="4"/>
      <c r="BC33" s="4"/>
      <c r="BD33" s="4"/>
    </row>
    <row r="34" spans="1:56">
      <c r="A34" t="s">
        <v>28</v>
      </c>
      <c r="B34" t="s">
        <v>30</v>
      </c>
      <c r="C34" t="s">
        <v>61</v>
      </c>
      <c r="D34" t="s">
        <v>104</v>
      </c>
      <c r="E34" s="3">
        <v>1000</v>
      </c>
      <c r="F34" s="3">
        <v>1000</v>
      </c>
      <c r="G34" s="17">
        <v>912</v>
      </c>
      <c r="H34" s="18">
        <v>100</v>
      </c>
      <c r="I34" s="18">
        <v>100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100</v>
      </c>
      <c r="AV34" s="19">
        <v>100</v>
      </c>
      <c r="AW34" s="19">
        <v>0</v>
      </c>
      <c r="AX34" s="19">
        <v>0</v>
      </c>
      <c r="AY34" s="4"/>
      <c r="AZ34" s="4"/>
      <c r="BA34" s="4"/>
      <c r="BB34" s="4"/>
      <c r="BC34" s="4"/>
      <c r="BD34" s="4"/>
    </row>
    <row r="35" spans="1:56">
      <c r="A35" t="s">
        <v>28</v>
      </c>
      <c r="B35" t="s">
        <v>30</v>
      </c>
      <c r="C35" t="s">
        <v>61</v>
      </c>
      <c r="D35" t="s">
        <v>11</v>
      </c>
      <c r="E35" s="3">
        <v>1000</v>
      </c>
      <c r="F35" s="3">
        <v>1000</v>
      </c>
      <c r="G35" s="17">
        <v>912</v>
      </c>
      <c r="H35" s="18">
        <v>240</v>
      </c>
      <c r="I35" s="18">
        <v>441</v>
      </c>
      <c r="J35" s="19">
        <v>441</v>
      </c>
      <c r="K35" s="19">
        <v>350</v>
      </c>
      <c r="L35" s="19">
        <v>275</v>
      </c>
      <c r="M35" s="19">
        <v>0</v>
      </c>
      <c r="N35" s="19">
        <v>319</v>
      </c>
      <c r="O35" s="19">
        <v>279</v>
      </c>
      <c r="P35" s="19">
        <v>0</v>
      </c>
      <c r="Q35" s="19">
        <v>294</v>
      </c>
      <c r="R35" s="19">
        <v>0</v>
      </c>
      <c r="S35" s="19">
        <v>0</v>
      </c>
      <c r="T35" s="19">
        <v>0</v>
      </c>
      <c r="U35" s="19">
        <v>279</v>
      </c>
      <c r="V35" s="19">
        <v>319</v>
      </c>
      <c r="W35" s="19">
        <v>294</v>
      </c>
      <c r="X35" s="19">
        <v>325</v>
      </c>
      <c r="Y35" s="19">
        <v>325</v>
      </c>
      <c r="Z35" s="19">
        <v>0</v>
      </c>
      <c r="AA35" s="19">
        <v>388</v>
      </c>
      <c r="AB35" s="19">
        <v>377</v>
      </c>
      <c r="AC35" s="19">
        <v>365</v>
      </c>
      <c r="AD35" s="19">
        <v>340</v>
      </c>
      <c r="AE35" s="19">
        <v>300</v>
      </c>
      <c r="AF35" s="19">
        <v>0</v>
      </c>
      <c r="AG35" s="19">
        <v>0</v>
      </c>
      <c r="AH35" s="19">
        <v>0</v>
      </c>
      <c r="AI35" s="19">
        <v>0</v>
      </c>
      <c r="AJ35" s="19">
        <v>300</v>
      </c>
      <c r="AK35" s="19">
        <v>0</v>
      </c>
      <c r="AL35" s="19">
        <v>0</v>
      </c>
      <c r="AM35" s="19">
        <v>330</v>
      </c>
      <c r="AN35" s="19">
        <v>330</v>
      </c>
      <c r="AO35" s="19">
        <v>0</v>
      </c>
      <c r="AP35" s="19">
        <v>0</v>
      </c>
      <c r="AQ35" s="19">
        <v>240</v>
      </c>
      <c r="AR35" s="19">
        <v>0</v>
      </c>
      <c r="AS35" s="19">
        <v>300</v>
      </c>
      <c r="AT35" s="19">
        <v>0</v>
      </c>
      <c r="AU35" s="19">
        <v>0</v>
      </c>
      <c r="AV35" s="19">
        <v>0</v>
      </c>
      <c r="AW35" s="19">
        <v>310</v>
      </c>
      <c r="AX35" s="19">
        <v>0</v>
      </c>
      <c r="AY35" s="4"/>
      <c r="AZ35" s="4"/>
      <c r="BA35" s="4"/>
      <c r="BB35" s="4"/>
      <c r="BC35" s="4"/>
      <c r="BD35" s="4"/>
    </row>
    <row r="36" spans="1:56">
      <c r="A36" t="s">
        <v>28</v>
      </c>
      <c r="B36" t="s">
        <v>30</v>
      </c>
      <c r="C36" t="s">
        <v>101</v>
      </c>
      <c r="D36" t="s">
        <v>100</v>
      </c>
      <c r="E36" s="3">
        <v>1000</v>
      </c>
      <c r="F36" s="3">
        <v>1000</v>
      </c>
      <c r="G36" s="17">
        <v>912</v>
      </c>
      <c r="H36" s="18">
        <v>100</v>
      </c>
      <c r="I36" s="18">
        <v>110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102</v>
      </c>
      <c r="S36" s="19">
        <v>102</v>
      </c>
      <c r="T36" s="19">
        <v>102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110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100</v>
      </c>
      <c r="AY36" s="4"/>
      <c r="AZ36" s="4"/>
      <c r="BA36" s="4"/>
      <c r="BB36" s="4"/>
      <c r="BC36" s="4"/>
      <c r="BD36" s="4"/>
    </row>
    <row r="37" spans="1:56">
      <c r="A37" t="s">
        <v>28</v>
      </c>
      <c r="B37" t="s">
        <v>30</v>
      </c>
      <c r="C37" t="s">
        <v>101</v>
      </c>
      <c r="D37" t="s">
        <v>11</v>
      </c>
      <c r="E37" s="3">
        <v>1000</v>
      </c>
      <c r="F37" s="3">
        <v>1000</v>
      </c>
      <c r="G37" s="17">
        <v>912</v>
      </c>
      <c r="H37" s="18">
        <v>375</v>
      </c>
      <c r="I37" s="18">
        <v>375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375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4"/>
      <c r="AZ37" s="4"/>
      <c r="BA37" s="4"/>
      <c r="BB37" s="4"/>
      <c r="BC37" s="4"/>
      <c r="BD37" s="4"/>
    </row>
    <row r="38" spans="1:56">
      <c r="A38" t="s">
        <v>28</v>
      </c>
      <c r="B38" t="s">
        <v>31</v>
      </c>
      <c r="C38" t="s">
        <v>12</v>
      </c>
      <c r="D38" t="s">
        <v>11</v>
      </c>
      <c r="E38" s="3">
        <v>1000</v>
      </c>
      <c r="F38" s="3">
        <v>1000</v>
      </c>
      <c r="G38" s="17">
        <v>912</v>
      </c>
      <c r="H38" s="18">
        <v>364</v>
      </c>
      <c r="I38" s="18">
        <v>364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364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4"/>
      <c r="AZ38" s="4"/>
      <c r="BA38" s="4"/>
      <c r="BB38" s="4"/>
      <c r="BC38" s="4"/>
      <c r="BD38" s="4"/>
    </row>
    <row r="39" spans="1:56">
      <c r="A39" t="s">
        <v>28</v>
      </c>
      <c r="B39" t="s">
        <v>31</v>
      </c>
      <c r="C39" t="s">
        <v>59</v>
      </c>
      <c r="D39" t="s">
        <v>100</v>
      </c>
      <c r="E39" s="3">
        <v>1000</v>
      </c>
      <c r="F39" s="3">
        <v>1000</v>
      </c>
      <c r="G39" s="17">
        <v>912</v>
      </c>
      <c r="H39" s="18">
        <v>100</v>
      </c>
      <c r="I39" s="18">
        <v>105</v>
      </c>
      <c r="J39" s="19">
        <v>0</v>
      </c>
      <c r="K39" s="19">
        <v>0</v>
      </c>
      <c r="L39" s="19">
        <v>0</v>
      </c>
      <c r="M39" s="19">
        <v>105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100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4"/>
      <c r="AZ39" s="4"/>
      <c r="BA39" s="4"/>
      <c r="BB39" s="4"/>
      <c r="BC39" s="4"/>
      <c r="BD39" s="4"/>
    </row>
    <row r="40" spans="1:56">
      <c r="A40" t="s">
        <v>28</v>
      </c>
      <c r="B40" t="s">
        <v>31</v>
      </c>
      <c r="C40" t="s">
        <v>59</v>
      </c>
      <c r="D40" t="s">
        <v>11</v>
      </c>
      <c r="E40" s="3">
        <v>1000</v>
      </c>
      <c r="F40" s="3">
        <v>1000</v>
      </c>
      <c r="G40" s="17">
        <v>912</v>
      </c>
      <c r="H40" s="18">
        <v>280</v>
      </c>
      <c r="I40" s="18">
        <v>350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350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4"/>
      <c r="AZ40" s="4"/>
      <c r="BA40" s="4"/>
      <c r="BB40" s="4"/>
      <c r="BC40" s="4"/>
      <c r="BD40" s="4"/>
    </row>
    <row r="41" spans="1:56">
      <c r="A41" t="s">
        <v>28</v>
      </c>
      <c r="B41" t="s">
        <v>31</v>
      </c>
      <c r="C41" t="s">
        <v>61</v>
      </c>
      <c r="D41" t="s">
        <v>11</v>
      </c>
      <c r="E41" s="3">
        <v>1000</v>
      </c>
      <c r="F41" s="3">
        <v>1000</v>
      </c>
      <c r="G41" s="17">
        <v>912</v>
      </c>
      <c r="H41" s="18">
        <v>294</v>
      </c>
      <c r="I41" s="18">
        <v>319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294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319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4"/>
      <c r="AZ41" s="4"/>
      <c r="BA41" s="4"/>
      <c r="BB41" s="4"/>
      <c r="BC41" s="4"/>
      <c r="BD41" s="4"/>
    </row>
    <row r="42" spans="1:56">
      <c r="A42" t="s">
        <v>107</v>
      </c>
      <c r="B42" t="s">
        <v>108</v>
      </c>
      <c r="C42" t="s">
        <v>61</v>
      </c>
      <c r="D42" t="s">
        <v>11</v>
      </c>
      <c r="E42" s="3">
        <v>0</v>
      </c>
      <c r="F42" s="3">
        <v>0</v>
      </c>
      <c r="G42" s="17">
        <v>0</v>
      </c>
      <c r="H42" s="18">
        <v>450</v>
      </c>
      <c r="I42" s="18">
        <v>475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475</v>
      </c>
      <c r="AD42" s="19">
        <v>450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4"/>
      <c r="AZ42" s="4"/>
      <c r="BA42" s="4"/>
      <c r="BB42" s="4"/>
      <c r="BC42" s="4"/>
      <c r="BD42" s="4"/>
    </row>
    <row r="43" spans="1:56">
      <c r="A43" t="s">
        <v>107</v>
      </c>
      <c r="B43" t="s">
        <v>109</v>
      </c>
      <c r="C43" t="s">
        <v>59</v>
      </c>
      <c r="D43" t="s">
        <v>11</v>
      </c>
      <c r="E43" s="3">
        <v>0</v>
      </c>
      <c r="F43" s="3">
        <v>0</v>
      </c>
      <c r="G43" s="17">
        <v>0</v>
      </c>
      <c r="H43" s="18">
        <v>625.66</v>
      </c>
      <c r="I43" s="18">
        <v>625.66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625.66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4"/>
      <c r="AZ43" s="4"/>
      <c r="BA43" s="4"/>
      <c r="BB43" s="4"/>
      <c r="BC43" s="4"/>
      <c r="BD43" s="4"/>
    </row>
    <row r="44" spans="1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5" t="s">
        <v>19</v>
      </c>
      <c r="B52" s="15" t="s">
        <v>1</v>
      </c>
      <c r="C52" s="15" t="s">
        <v>2</v>
      </c>
      <c r="D52" s="15" t="s">
        <v>3</v>
      </c>
      <c r="E52" s="16" t="s">
        <v>20</v>
      </c>
      <c r="F52" s="16" t="s">
        <v>21</v>
      </c>
      <c r="G52" s="16" t="s">
        <v>22</v>
      </c>
      <c r="H52" s="16" t="s">
        <v>23</v>
      </c>
      <c r="I52" s="16" t="s">
        <v>24</v>
      </c>
      <c r="J52" s="16" t="s">
        <v>67</v>
      </c>
      <c r="K52" s="16" t="s">
        <v>34</v>
      </c>
      <c r="L52" s="16" t="s">
        <v>68</v>
      </c>
      <c r="M52" s="16" t="s">
        <v>68</v>
      </c>
      <c r="N52" s="16" t="s">
        <v>69</v>
      </c>
      <c r="O52" s="16" t="s">
        <v>70</v>
      </c>
      <c r="P52" s="16" t="s">
        <v>71</v>
      </c>
      <c r="Q52" s="16" t="s">
        <v>72</v>
      </c>
      <c r="R52" s="16" t="s">
        <v>73</v>
      </c>
      <c r="S52" s="16" t="s">
        <v>74</v>
      </c>
      <c r="T52" s="16" t="s">
        <v>75</v>
      </c>
      <c r="U52" s="16" t="s">
        <v>76</v>
      </c>
      <c r="V52" s="16" t="s">
        <v>77</v>
      </c>
      <c r="W52" s="16" t="s">
        <v>78</v>
      </c>
      <c r="X52" s="16" t="s">
        <v>79</v>
      </c>
      <c r="Y52" s="16" t="s">
        <v>80</v>
      </c>
      <c r="Z52" s="16" t="s">
        <v>81</v>
      </c>
      <c r="AA52" s="16" t="s">
        <v>82</v>
      </c>
      <c r="AB52" s="16" t="s">
        <v>6</v>
      </c>
      <c r="AC52" s="16" t="s">
        <v>83</v>
      </c>
      <c r="AD52" s="16" t="s">
        <v>83</v>
      </c>
      <c r="AE52" s="16" t="s">
        <v>7</v>
      </c>
      <c r="AF52" s="16" t="s">
        <v>84</v>
      </c>
      <c r="AG52" s="16" t="s">
        <v>85</v>
      </c>
      <c r="AH52" s="16" t="s">
        <v>86</v>
      </c>
      <c r="AI52" s="16" t="s">
        <v>87</v>
      </c>
      <c r="AJ52" s="16" t="s">
        <v>88</v>
      </c>
      <c r="AK52" s="16" t="s">
        <v>89</v>
      </c>
      <c r="AL52" s="16" t="s">
        <v>90</v>
      </c>
      <c r="AM52" s="16" t="s">
        <v>91</v>
      </c>
      <c r="AN52" s="16" t="s">
        <v>92</v>
      </c>
      <c r="AO52" s="16" t="s">
        <v>92</v>
      </c>
      <c r="AP52" s="16" t="s">
        <v>93</v>
      </c>
      <c r="AQ52" s="16" t="s">
        <v>94</v>
      </c>
      <c r="AR52" s="16" t="s">
        <v>95</v>
      </c>
      <c r="AS52" s="16" t="s">
        <v>96</v>
      </c>
      <c r="AT52" s="16" t="s">
        <v>97</v>
      </c>
      <c r="AU52" s="16" t="s">
        <v>26</v>
      </c>
      <c r="AV52" s="16" t="s">
        <v>53</v>
      </c>
      <c r="AW52" s="16" t="s">
        <v>98</v>
      </c>
      <c r="AX52" s="16" t="s">
        <v>99</v>
      </c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10</v>
      </c>
      <c r="B53" t="s">
        <v>58</v>
      </c>
      <c r="C53" t="s">
        <v>59</v>
      </c>
      <c r="D53" t="s">
        <v>100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>
        <f>IF('Shoppable Services'!$F$4=$D53,1,0)*IF('Shoppable Services'!$E$4=$C53,1,0)*IF('Shoppable Services'!$D$4=$B53,1,0)*IF('Shoppable Services'!$C$4=$A53,1,0)*IF('Shoppable Services'!$B$4=AN$52,AN2,0)</f>
        <v>0</v>
      </c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10</v>
      </c>
      <c r="B54" t="s">
        <v>58</v>
      </c>
      <c r="C54" t="s">
        <v>59</v>
      </c>
      <c r="D54" t="s">
        <v>11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>
        <f>IF('Shoppable Services'!$F$4=$D54,1,0)*IF('Shoppable Services'!$E$4=$C54,1,0)*IF('Shoppable Services'!$D$4=$B54,1,0)*IF('Shoppable Services'!$C$4=$A54,1,0)*IF('Shoppable Services'!$B$4=AN$52,AN3,0)</f>
        <v>0</v>
      </c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10</v>
      </c>
      <c r="B55" t="s">
        <v>58</v>
      </c>
      <c r="C55" t="s">
        <v>61</v>
      </c>
      <c r="D55" t="s">
        <v>100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>
        <f>IF('Shoppable Services'!$F$4=$D55,1,0)*IF('Shoppable Services'!$E$4=$C55,1,0)*IF('Shoppable Services'!$D$4=$B55,1,0)*IF('Shoppable Services'!$C$4=$A55,1,0)*IF('Shoppable Services'!$B$4=AN$52,AN4,0)</f>
        <v>0</v>
      </c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10</v>
      </c>
      <c r="B56" t="s">
        <v>58</v>
      </c>
      <c r="C56" t="s">
        <v>61</v>
      </c>
      <c r="D56" t="s">
        <v>11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>
        <f>IF('Shoppable Services'!$F$4=$D56,1,0)*IF('Shoppable Services'!$E$4=$C56,1,0)*IF('Shoppable Services'!$D$4=$B56,1,0)*IF('Shoppable Services'!$C$4=$A56,1,0)*IF('Shoppable Services'!$B$4=AN$52,AN5,0)</f>
        <v>0</v>
      </c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10</v>
      </c>
      <c r="B57" t="s">
        <v>58</v>
      </c>
      <c r="C57" t="s">
        <v>101</v>
      </c>
      <c r="D57" t="s">
        <v>100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>
        <f>IF('Shoppable Services'!$F$4=$D57,1,0)*IF('Shoppable Services'!$E$4=$C57,1,0)*IF('Shoppable Services'!$D$4=$B57,1,0)*IF('Shoppable Services'!$C$4=$A57,1,0)*IF('Shoppable Services'!$B$4=AN$52,AN6,0)</f>
        <v>0</v>
      </c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10</v>
      </c>
      <c r="B58" t="s">
        <v>58</v>
      </c>
      <c r="C58" t="s">
        <v>101</v>
      </c>
      <c r="D58" t="s">
        <v>11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>
        <f>IF('Shoppable Services'!$F$4=$D58,1,0)*IF('Shoppable Services'!$E$4=$C58,1,0)*IF('Shoppable Services'!$D$4=$B58,1,0)*IF('Shoppable Services'!$C$4=$A58,1,0)*IF('Shoppable Services'!$B$4=AN$52,AN7,0)</f>
        <v>0</v>
      </c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10</v>
      </c>
      <c r="B59" t="s">
        <v>62</v>
      </c>
      <c r="C59" t="s">
        <v>59</v>
      </c>
      <c r="D59" t="s">
        <v>11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>
        <f>IF('Shoppable Services'!$F$4=$D59,1,0)*IF('Shoppable Services'!$E$4=$C59,1,0)*IF('Shoppable Services'!$D$4=$B59,1,0)*IF('Shoppable Services'!$C$4=$A59,1,0)*IF('Shoppable Services'!$B$4=AN$52,AN8,0)</f>
        <v>0</v>
      </c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10</v>
      </c>
      <c r="B60" t="s">
        <v>102</v>
      </c>
      <c r="C60" t="s">
        <v>12</v>
      </c>
      <c r="D60" t="s">
        <v>11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>
        <f>IF('Shoppable Services'!$F$4=$D60,1,0)*IF('Shoppable Services'!$E$4=$C60,1,0)*IF('Shoppable Services'!$D$4=$B60,1,0)*IF('Shoppable Services'!$C$4=$A60,1,0)*IF('Shoppable Services'!$B$4=AN$52,AN9,0)</f>
        <v>0</v>
      </c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10</v>
      </c>
      <c r="B61" t="s">
        <v>102</v>
      </c>
      <c r="C61" t="s">
        <v>59</v>
      </c>
      <c r="D61" t="s">
        <v>11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>
        <f>IF('Shoppable Services'!$F$4=$D61,1,0)*IF('Shoppable Services'!$E$4=$C61,1,0)*IF('Shoppable Services'!$D$4=$B61,1,0)*IF('Shoppable Services'!$C$4=$A61,1,0)*IF('Shoppable Services'!$B$4=AN$52,AN10,0)</f>
        <v>0</v>
      </c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10</v>
      </c>
      <c r="B62" t="s">
        <v>102</v>
      </c>
      <c r="C62" t="s">
        <v>101</v>
      </c>
      <c r="D62" t="s">
        <v>11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>
        <f>IF('Shoppable Services'!$F$4=$D62,1,0)*IF('Shoppable Services'!$E$4=$C62,1,0)*IF('Shoppable Services'!$D$4=$B62,1,0)*IF('Shoppable Services'!$C$4=$A62,1,0)*IF('Shoppable Services'!$B$4=AN$52,AN11,0)</f>
        <v>0</v>
      </c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10</v>
      </c>
      <c r="B63" t="s">
        <v>63</v>
      </c>
      <c r="C63" t="s">
        <v>61</v>
      </c>
      <c r="D63" t="s">
        <v>60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>
        <f>IF('Shoppable Services'!$F$4=$D63,1,0)*IF('Shoppable Services'!$E$4=$C63,1,0)*IF('Shoppable Services'!$D$4=$B63,1,0)*IF('Shoppable Services'!$C$4=$A63,1,0)*IF('Shoppable Services'!$B$4=AL$52,AL12,0)</f>
        <v>0</v>
      </c>
      <c r="AM63" s="4">
        <f>IF('Shoppable Services'!$F$4=$D63,1,0)*IF('Shoppable Services'!$E$4=$C63,1,0)*IF('Shoppable Services'!$D$4=$B63,1,0)*IF('Shoppable Services'!$C$4=$A63,1,0)*IF('Shoppable Services'!$B$4=AM$52,AM12,0)</f>
        <v>0</v>
      </c>
      <c r="AN63" s="4">
        <f>IF('Shoppable Services'!$F$4=$D63,1,0)*IF('Shoppable Services'!$E$4=$C63,1,0)*IF('Shoppable Services'!$D$4=$B63,1,0)*IF('Shoppable Services'!$C$4=$A63,1,0)*IF('Shoppable Services'!$B$4=AN$52,AN12,0)</f>
        <v>0</v>
      </c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10</v>
      </c>
      <c r="B64" t="s">
        <v>63</v>
      </c>
      <c r="C64" t="s">
        <v>61</v>
      </c>
      <c r="D64" t="s">
        <v>11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>
        <f>IF('Shoppable Services'!$F$4=$D64,1,0)*IF('Shoppable Services'!$E$4=$C64,1,0)*IF('Shoppable Services'!$D$4=$B64,1,0)*IF('Shoppable Services'!$C$4=$A64,1,0)*IF('Shoppable Services'!$B$4=AL$52,AL13,0)</f>
        <v>0</v>
      </c>
      <c r="AM64" s="4">
        <f>IF('Shoppable Services'!$F$4=$D64,1,0)*IF('Shoppable Services'!$E$4=$C64,1,0)*IF('Shoppable Services'!$D$4=$B64,1,0)*IF('Shoppable Services'!$C$4=$A64,1,0)*IF('Shoppable Services'!$B$4=AM$52,AM13,0)</f>
        <v>0</v>
      </c>
      <c r="AN64" s="4">
        <f>IF('Shoppable Services'!$F$4=$D64,1,0)*IF('Shoppable Services'!$E$4=$C64,1,0)*IF('Shoppable Services'!$D$4=$B64,1,0)*IF('Shoppable Services'!$C$4=$A64,1,0)*IF('Shoppable Services'!$B$4=AN$52,AN13,0)</f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10</v>
      </c>
      <c r="B65" t="s">
        <v>27</v>
      </c>
      <c r="C65" t="s">
        <v>59</v>
      </c>
      <c r="D65" t="s">
        <v>100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>
        <f>IF('Shoppable Services'!$F$4=$D65,1,0)*IF('Shoppable Services'!$E$4=$C65,1,0)*IF('Shoppable Services'!$D$4=$B65,1,0)*IF('Shoppable Services'!$C$4=$A65,1,0)*IF('Shoppable Services'!$B$4=AL$52,AL14,0)</f>
        <v>0</v>
      </c>
      <c r="AM65" s="4">
        <f>IF('Shoppable Services'!$F$4=$D65,1,0)*IF('Shoppable Services'!$E$4=$C65,1,0)*IF('Shoppable Services'!$D$4=$B65,1,0)*IF('Shoppable Services'!$C$4=$A65,1,0)*IF('Shoppable Services'!$B$4=AM$52,AM14,0)</f>
        <v>0</v>
      </c>
      <c r="AN65" s="4">
        <f>IF('Shoppable Services'!$F$4=$D65,1,0)*IF('Shoppable Services'!$E$4=$C65,1,0)*IF('Shoppable Services'!$D$4=$B65,1,0)*IF('Shoppable Services'!$C$4=$A65,1,0)*IF('Shoppable Services'!$B$4=AN$52,AN14,0)</f>
        <v>0</v>
      </c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10</v>
      </c>
      <c r="B66" t="s">
        <v>27</v>
      </c>
      <c r="C66" t="s">
        <v>61</v>
      </c>
      <c r="D66" t="s">
        <v>11</v>
      </c>
      <c r="E66" s="4">
        <f>IF('Shoppable Services'!$F$4=$D66,1,0)*IF('Shoppable Services'!$E$4=$C66,1,0)*IF('Shoppable Services'!$D$4=$B66,1,0)*IF('Shoppable Services'!$C$4=$A66,1,0)*$E15</f>
        <v>2000</v>
      </c>
      <c r="F66" s="4">
        <f>IF('Shoppable Services'!$F$4=$D66,1,0)*IF('Shoppable Services'!$E$4=$C66,1,0)*IF('Shoppable Services'!$D$4=$B66,1,0)*IF('Shoppable Services'!$C$4=$A66,1,0)*$F15</f>
        <v>2000</v>
      </c>
      <c r="G66" s="4">
        <f>IF('Shoppable Services'!$F$4=$D66,1,0)*IF('Shoppable Services'!$E$4=$C66,1,0)*IF('Shoppable Services'!$D$4=$B66,1,0)*IF('Shoppable Services'!$C$4=$A66,1,0)*$G15</f>
        <v>124</v>
      </c>
      <c r="H66" s="4">
        <f>IF('Shoppable Services'!$F$4=$D66,1,0)*IF('Shoppable Services'!$E$4=$C66,1,0)*IF('Shoppable Services'!$D$4=$B66,1,0)*IF('Shoppable Services'!$C$4=$A66,1,0)*$H15</f>
        <v>515</v>
      </c>
      <c r="I66" s="4">
        <f>IF('Shoppable Services'!$F$4=$D66,1,0)*IF('Shoppable Services'!$E$4=$C66,1,0)*IF('Shoppable Services'!$D$4=$B66,1,0)*IF('Shoppable Services'!$C$4=$A66,1,0)*$I15</f>
        <v>868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655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>
        <f>IF('Shoppable Services'!$F$4=$D66,1,0)*IF('Shoppable Services'!$E$4=$C66,1,0)*IF('Shoppable Services'!$D$4=$B66,1,0)*IF('Shoppable Services'!$C$4=$A66,1,0)*IF('Shoppable Services'!$B$4=AL$52,AL15,0)</f>
        <v>0</v>
      </c>
      <c r="AM66" s="4">
        <f>IF('Shoppable Services'!$F$4=$D66,1,0)*IF('Shoppable Services'!$E$4=$C66,1,0)*IF('Shoppable Services'!$D$4=$B66,1,0)*IF('Shoppable Services'!$C$4=$A66,1,0)*IF('Shoppable Services'!$B$4=AM$52,AM15,0)</f>
        <v>0</v>
      </c>
      <c r="AN66" s="4">
        <f>IF('Shoppable Services'!$F$4=$D66,1,0)*IF('Shoppable Services'!$E$4=$C66,1,0)*IF('Shoppable Services'!$D$4=$B66,1,0)*IF('Shoppable Services'!$C$4=$A66,1,0)*IF('Shoppable Services'!$B$4=AN$52,AN15,0)</f>
        <v>0</v>
      </c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10</v>
      </c>
      <c r="B67" t="s">
        <v>64</v>
      </c>
      <c r="C67" t="s">
        <v>59</v>
      </c>
      <c r="D67" t="s">
        <v>11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>
        <f>IF('Shoppable Services'!$F$4=$D67,1,0)*IF('Shoppable Services'!$E$4=$C67,1,0)*IF('Shoppable Services'!$D$4=$B67,1,0)*IF('Shoppable Services'!$C$4=$A67,1,0)*IF('Shoppable Services'!$B$4=AL$52,AL16,0)</f>
        <v>0</v>
      </c>
      <c r="AM67" s="4">
        <f>IF('Shoppable Services'!$F$4=$D67,1,0)*IF('Shoppable Services'!$E$4=$C67,1,0)*IF('Shoppable Services'!$D$4=$B67,1,0)*IF('Shoppable Services'!$C$4=$A67,1,0)*IF('Shoppable Services'!$B$4=AM$52,AM16,0)</f>
        <v>0</v>
      </c>
      <c r="AN67" s="4">
        <f>IF('Shoppable Services'!$F$4=$D67,1,0)*IF('Shoppable Services'!$E$4=$C67,1,0)*IF('Shoppable Services'!$D$4=$B67,1,0)*IF('Shoppable Services'!$C$4=$A67,1,0)*IF('Shoppable Services'!$B$4=AN$52,AN16,0)</f>
        <v>0</v>
      </c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28</v>
      </c>
      <c r="B68" t="s">
        <v>103</v>
      </c>
      <c r="C68" t="s">
        <v>59</v>
      </c>
      <c r="D68" t="s">
        <v>100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>
        <f>IF('Shoppable Services'!$F$4=$D68,1,0)*IF('Shoppable Services'!$E$4=$C68,1,0)*IF('Shoppable Services'!$D$4=$B68,1,0)*IF('Shoppable Services'!$C$4=$A68,1,0)*IF('Shoppable Services'!$B$4=AL$52,AL17,0)</f>
        <v>0</v>
      </c>
      <c r="AM68" s="4">
        <f>IF('Shoppable Services'!$F$4=$D68,1,0)*IF('Shoppable Services'!$E$4=$C68,1,0)*IF('Shoppable Services'!$D$4=$B68,1,0)*IF('Shoppable Services'!$C$4=$A68,1,0)*IF('Shoppable Services'!$B$4=AM$52,AM17,0)</f>
        <v>0</v>
      </c>
      <c r="AN68" s="4">
        <f>IF('Shoppable Services'!$F$4=$D68,1,0)*IF('Shoppable Services'!$E$4=$C68,1,0)*IF('Shoppable Services'!$D$4=$B68,1,0)*IF('Shoppable Services'!$C$4=$A68,1,0)*IF('Shoppable Services'!$B$4=AN$52,AN17,0)</f>
        <v>0</v>
      </c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28</v>
      </c>
      <c r="B69" t="s">
        <v>103</v>
      </c>
      <c r="C69" t="s">
        <v>59</v>
      </c>
      <c r="D69" t="s">
        <v>11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>
        <f>IF('Shoppable Services'!$F$4=$D69,1,0)*IF('Shoppable Services'!$E$4=$C69,1,0)*IF('Shoppable Services'!$D$4=$B69,1,0)*IF('Shoppable Services'!$C$4=$A69,1,0)*IF('Shoppable Services'!$B$4=AJ$52,AJ18,0)</f>
        <v>0</v>
      </c>
      <c r="AK69" s="4">
        <f>IF('Shoppable Services'!$F$4=$D69,1,0)*IF('Shoppable Services'!$E$4=$C69,1,0)*IF('Shoppable Services'!$D$4=$B69,1,0)*IF('Shoppable Services'!$C$4=$A69,1,0)*IF('Shoppable Services'!$B$4=AK$52,AK18,0)</f>
        <v>0</v>
      </c>
      <c r="AL69" s="4">
        <f>IF('Shoppable Services'!$F$4=$D69,1,0)*IF('Shoppable Services'!$E$4=$C69,1,0)*IF('Shoppable Services'!$D$4=$B69,1,0)*IF('Shoppable Services'!$C$4=$A69,1,0)*IF('Shoppable Services'!$B$4=AL$52,AL18,0)</f>
        <v>0</v>
      </c>
      <c r="AM69" s="4">
        <f>IF('Shoppable Services'!$F$4=$D69,1,0)*IF('Shoppable Services'!$E$4=$C69,1,0)*IF('Shoppable Services'!$D$4=$B69,1,0)*IF('Shoppable Services'!$C$4=$A69,1,0)*IF('Shoppable Services'!$B$4=AM$52,AM18,0)</f>
        <v>0</v>
      </c>
      <c r="AN69" s="4">
        <f>IF('Shoppable Services'!$F$4=$D69,1,0)*IF('Shoppable Services'!$E$4=$C69,1,0)*IF('Shoppable Services'!$D$4=$B69,1,0)*IF('Shoppable Services'!$C$4=$A69,1,0)*IF('Shoppable Services'!$B$4=AN$52,AN18,0)</f>
        <v>0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28</v>
      </c>
      <c r="B70" t="s">
        <v>103</v>
      </c>
      <c r="C70" t="s">
        <v>61</v>
      </c>
      <c r="D70" t="s">
        <v>100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>
        <f>IF('Shoppable Services'!$F$4=$D70,1,0)*IF('Shoppable Services'!$E$4=$C70,1,0)*IF('Shoppable Services'!$D$4=$B70,1,0)*IF('Shoppable Services'!$C$4=$A70,1,0)*IF('Shoppable Services'!$B$4=AJ$52,AJ19,0)</f>
        <v>0</v>
      </c>
      <c r="AK70" s="4">
        <f>IF('Shoppable Services'!$F$4=$D70,1,0)*IF('Shoppable Services'!$E$4=$C70,1,0)*IF('Shoppable Services'!$D$4=$B70,1,0)*IF('Shoppable Services'!$C$4=$A70,1,0)*IF('Shoppable Services'!$B$4=AK$52,AK19,0)</f>
        <v>0</v>
      </c>
      <c r="AL70" s="4">
        <f>IF('Shoppable Services'!$F$4=$D70,1,0)*IF('Shoppable Services'!$E$4=$C70,1,0)*IF('Shoppable Services'!$D$4=$B70,1,0)*IF('Shoppable Services'!$C$4=$A70,1,0)*IF('Shoppable Services'!$B$4=AL$52,AL19,0)</f>
        <v>0</v>
      </c>
      <c r="AM70" s="4">
        <f>IF('Shoppable Services'!$F$4=$D70,1,0)*IF('Shoppable Services'!$E$4=$C70,1,0)*IF('Shoppable Services'!$D$4=$B70,1,0)*IF('Shoppable Services'!$C$4=$A70,1,0)*IF('Shoppable Services'!$B$4=AM$52,AM19,0)</f>
        <v>0</v>
      </c>
      <c r="AN70" s="4">
        <f>IF('Shoppable Services'!$F$4=$D70,1,0)*IF('Shoppable Services'!$E$4=$C70,1,0)*IF('Shoppable Services'!$D$4=$B70,1,0)*IF('Shoppable Services'!$C$4=$A70,1,0)*IF('Shoppable Services'!$B$4=AN$52,AN19,0)</f>
        <v>0</v>
      </c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28</v>
      </c>
      <c r="B71" t="s">
        <v>103</v>
      </c>
      <c r="C71" t="s">
        <v>61</v>
      </c>
      <c r="D71" t="s">
        <v>104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>
        <f>IF('Shoppable Services'!$F$4=$D71,1,0)*IF('Shoppable Services'!$E$4=$C71,1,0)*IF('Shoppable Services'!$D$4=$B71,1,0)*IF('Shoppable Services'!$C$4=$A71,1,0)*IF('Shoppable Services'!$B$4=AJ$52,AJ20,0)</f>
        <v>0</v>
      </c>
      <c r="AK71" s="4">
        <f>IF('Shoppable Services'!$F$4=$D71,1,0)*IF('Shoppable Services'!$E$4=$C71,1,0)*IF('Shoppable Services'!$D$4=$B71,1,0)*IF('Shoppable Services'!$C$4=$A71,1,0)*IF('Shoppable Services'!$B$4=AK$52,AK20,0)</f>
        <v>0</v>
      </c>
      <c r="AL71" s="4">
        <f>IF('Shoppable Services'!$F$4=$D71,1,0)*IF('Shoppable Services'!$E$4=$C71,1,0)*IF('Shoppable Services'!$D$4=$B71,1,0)*IF('Shoppable Services'!$C$4=$A71,1,0)*IF('Shoppable Services'!$B$4=AL$52,AL20,0)</f>
        <v>0</v>
      </c>
      <c r="AM71" s="4">
        <f>IF('Shoppable Services'!$F$4=$D71,1,0)*IF('Shoppable Services'!$E$4=$C71,1,0)*IF('Shoppable Services'!$D$4=$B71,1,0)*IF('Shoppable Services'!$C$4=$A71,1,0)*IF('Shoppable Services'!$B$4=AM$52,AM20,0)</f>
        <v>0</v>
      </c>
      <c r="AN71" s="4">
        <f>IF('Shoppable Services'!$F$4=$D71,1,0)*IF('Shoppable Services'!$E$4=$C71,1,0)*IF('Shoppable Services'!$D$4=$B71,1,0)*IF('Shoppable Services'!$C$4=$A71,1,0)*IF('Shoppable Services'!$B$4=AN$52,AN20,0)</f>
        <v>0</v>
      </c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28</v>
      </c>
      <c r="B72" t="s">
        <v>103</v>
      </c>
      <c r="C72" t="s">
        <v>61</v>
      </c>
      <c r="D72" t="s">
        <v>11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>
        <f>IF('Shoppable Services'!$F$4=$D72,1,0)*IF('Shoppable Services'!$E$4=$C72,1,0)*IF('Shoppable Services'!$D$4=$B72,1,0)*IF('Shoppable Services'!$C$4=$A72,1,0)*IF('Shoppable Services'!$B$4=AJ$52,AJ21,0)</f>
        <v>0</v>
      </c>
      <c r="AK72" s="4">
        <f>IF('Shoppable Services'!$F$4=$D72,1,0)*IF('Shoppable Services'!$E$4=$C72,1,0)*IF('Shoppable Services'!$D$4=$B72,1,0)*IF('Shoppable Services'!$C$4=$A72,1,0)*IF('Shoppable Services'!$B$4=AK$52,AK21,0)</f>
        <v>0</v>
      </c>
      <c r="AL72" s="4">
        <f>IF('Shoppable Services'!$F$4=$D72,1,0)*IF('Shoppable Services'!$E$4=$C72,1,0)*IF('Shoppable Services'!$D$4=$B72,1,0)*IF('Shoppable Services'!$C$4=$A72,1,0)*IF('Shoppable Services'!$B$4=AL$52,AL21,0)</f>
        <v>0</v>
      </c>
      <c r="AM72" s="4">
        <f>IF('Shoppable Services'!$F$4=$D72,1,0)*IF('Shoppable Services'!$E$4=$C72,1,0)*IF('Shoppable Services'!$D$4=$B72,1,0)*IF('Shoppable Services'!$C$4=$A72,1,0)*IF('Shoppable Services'!$B$4=AM$52,AM21,0)</f>
        <v>0</v>
      </c>
      <c r="AN72" s="4">
        <f>IF('Shoppable Services'!$F$4=$D72,1,0)*IF('Shoppable Services'!$E$4=$C72,1,0)*IF('Shoppable Services'!$D$4=$B72,1,0)*IF('Shoppable Services'!$C$4=$A72,1,0)*IF('Shoppable Services'!$B$4=AN$52,AN21,0)</f>
        <v>0</v>
      </c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28</v>
      </c>
      <c r="B73" t="s">
        <v>103</v>
      </c>
      <c r="C73" t="s">
        <v>101</v>
      </c>
      <c r="D73" t="s">
        <v>100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>
        <f>IF('Shoppable Services'!$F$4=$D73,1,0)*IF('Shoppable Services'!$E$4=$C73,1,0)*IF('Shoppable Services'!$D$4=$B73,1,0)*IF('Shoppable Services'!$C$4=$A73,1,0)*IF('Shoppable Services'!$B$4=AJ$52,AJ22,0)</f>
        <v>0</v>
      </c>
      <c r="AK73" s="4">
        <f>IF('Shoppable Services'!$F$4=$D73,1,0)*IF('Shoppable Services'!$E$4=$C73,1,0)*IF('Shoppable Services'!$D$4=$B73,1,0)*IF('Shoppable Services'!$C$4=$A73,1,0)*IF('Shoppable Services'!$B$4=AK$52,AK22,0)</f>
        <v>0</v>
      </c>
      <c r="AL73" s="4">
        <f>IF('Shoppable Services'!$F$4=$D73,1,0)*IF('Shoppable Services'!$E$4=$C73,1,0)*IF('Shoppable Services'!$D$4=$B73,1,0)*IF('Shoppable Services'!$C$4=$A73,1,0)*IF('Shoppable Services'!$B$4=AL$52,AL22,0)</f>
        <v>0</v>
      </c>
      <c r="AM73" s="4">
        <f>IF('Shoppable Services'!$F$4=$D73,1,0)*IF('Shoppable Services'!$E$4=$C73,1,0)*IF('Shoppable Services'!$D$4=$B73,1,0)*IF('Shoppable Services'!$C$4=$A73,1,0)*IF('Shoppable Services'!$B$4=AM$52,AM22,0)</f>
        <v>0</v>
      </c>
      <c r="AN73" s="4">
        <f>IF('Shoppable Services'!$F$4=$D73,1,0)*IF('Shoppable Services'!$E$4=$C73,1,0)*IF('Shoppable Services'!$D$4=$B73,1,0)*IF('Shoppable Services'!$C$4=$A73,1,0)*IF('Shoppable Services'!$B$4=AN$52,AN22,0)</f>
        <v>0</v>
      </c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28</v>
      </c>
      <c r="B74" t="s">
        <v>103</v>
      </c>
      <c r="C74" t="s">
        <v>101</v>
      </c>
      <c r="D74" t="s">
        <v>11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>
        <f>IF('Shoppable Services'!$F$4=$D74,1,0)*IF('Shoppable Services'!$E$4=$C74,1,0)*IF('Shoppable Services'!$D$4=$B74,1,0)*IF('Shoppable Services'!$C$4=$A74,1,0)*IF('Shoppable Services'!$B$4=AH$52,AH23,0)</f>
        <v>0</v>
      </c>
      <c r="AI74" s="4">
        <f>IF('Shoppable Services'!$F$4=$D74,1,0)*IF('Shoppable Services'!$E$4=$C74,1,0)*IF('Shoppable Services'!$D$4=$B74,1,0)*IF('Shoppable Services'!$C$4=$A74,1,0)*IF('Shoppable Services'!$B$4=AI$52,AI23,0)</f>
        <v>0</v>
      </c>
      <c r="AJ74" s="4">
        <f>IF('Shoppable Services'!$F$4=$D74,1,0)*IF('Shoppable Services'!$E$4=$C74,1,0)*IF('Shoppable Services'!$D$4=$B74,1,0)*IF('Shoppable Services'!$C$4=$A74,1,0)*IF('Shoppable Services'!$B$4=AJ$52,AJ23,0)</f>
        <v>0</v>
      </c>
      <c r="AK74" s="4">
        <f>IF('Shoppable Services'!$F$4=$D74,1,0)*IF('Shoppable Services'!$E$4=$C74,1,0)*IF('Shoppable Services'!$D$4=$B74,1,0)*IF('Shoppable Services'!$C$4=$A74,1,0)*IF('Shoppable Services'!$B$4=AK$52,AK23,0)</f>
        <v>0</v>
      </c>
      <c r="AL74" s="4">
        <f>IF('Shoppable Services'!$F$4=$D74,1,0)*IF('Shoppable Services'!$E$4=$C74,1,0)*IF('Shoppable Services'!$D$4=$B74,1,0)*IF('Shoppable Services'!$C$4=$A74,1,0)*IF('Shoppable Services'!$B$4=AL$52,AL23,0)</f>
        <v>0</v>
      </c>
      <c r="AM74" s="4">
        <f>IF('Shoppable Services'!$F$4=$D74,1,0)*IF('Shoppable Services'!$E$4=$C74,1,0)*IF('Shoppable Services'!$D$4=$B74,1,0)*IF('Shoppable Services'!$C$4=$A74,1,0)*IF('Shoppable Services'!$B$4=AM$52,AM23,0)</f>
        <v>0</v>
      </c>
      <c r="AN74" s="4">
        <f>IF('Shoppable Services'!$F$4=$D74,1,0)*IF('Shoppable Services'!$E$4=$C74,1,0)*IF('Shoppable Services'!$D$4=$B74,1,0)*IF('Shoppable Services'!$C$4=$A74,1,0)*IF('Shoppable Services'!$B$4=AN$52,AN23,0)</f>
        <v>0</v>
      </c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28</v>
      </c>
      <c r="B75" t="s">
        <v>29</v>
      </c>
      <c r="C75" t="s">
        <v>59</v>
      </c>
      <c r="D75" t="s">
        <v>11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>
        <f>IF('Shoppable Services'!$F$4=$D75,1,0)*IF('Shoppable Services'!$E$4=$C75,1,0)*IF('Shoppable Services'!$D$4=$B75,1,0)*IF('Shoppable Services'!$C$4=$A75,1,0)*IF('Shoppable Services'!$B$4=AF$52,AF24,0)</f>
        <v>0</v>
      </c>
      <c r="AG75" s="4">
        <f>IF('Shoppable Services'!$F$4=$D75,1,0)*IF('Shoppable Services'!$E$4=$C75,1,0)*IF('Shoppable Services'!$D$4=$B75,1,0)*IF('Shoppable Services'!$C$4=$A75,1,0)*IF('Shoppable Services'!$B$4=AG$52,AG24,0)</f>
        <v>0</v>
      </c>
      <c r="AH75" s="4">
        <f>IF('Shoppable Services'!$F$4=$D75,1,0)*IF('Shoppable Services'!$E$4=$C75,1,0)*IF('Shoppable Services'!$D$4=$B75,1,0)*IF('Shoppable Services'!$C$4=$A75,1,0)*IF('Shoppable Services'!$B$4=AH$52,AH24,0)</f>
        <v>0</v>
      </c>
      <c r="AI75" s="4">
        <f>IF('Shoppable Services'!$F$4=$D75,1,0)*IF('Shoppable Services'!$E$4=$C75,1,0)*IF('Shoppable Services'!$D$4=$B75,1,0)*IF('Shoppable Services'!$C$4=$A75,1,0)*IF('Shoppable Services'!$B$4=AI$52,AI24,0)</f>
        <v>0</v>
      </c>
      <c r="AJ75" s="4">
        <f>IF('Shoppable Services'!$F$4=$D75,1,0)*IF('Shoppable Services'!$E$4=$C75,1,0)*IF('Shoppable Services'!$D$4=$B75,1,0)*IF('Shoppable Services'!$C$4=$A75,1,0)*IF('Shoppable Services'!$B$4=AJ$52,AJ24,0)</f>
        <v>0</v>
      </c>
      <c r="AK75" s="4">
        <f>IF('Shoppable Services'!$F$4=$D75,1,0)*IF('Shoppable Services'!$E$4=$C75,1,0)*IF('Shoppable Services'!$D$4=$B75,1,0)*IF('Shoppable Services'!$C$4=$A75,1,0)*IF('Shoppable Services'!$B$4=AK$52,AK24,0)</f>
        <v>0</v>
      </c>
      <c r="AL75" s="4">
        <f>IF('Shoppable Services'!$F$4=$D75,1,0)*IF('Shoppable Services'!$E$4=$C75,1,0)*IF('Shoppable Services'!$D$4=$B75,1,0)*IF('Shoppable Services'!$C$4=$A75,1,0)*IF('Shoppable Services'!$B$4=AL$52,AL24,0)</f>
        <v>0</v>
      </c>
      <c r="AM75" s="4">
        <f>IF('Shoppable Services'!$F$4=$D75,1,0)*IF('Shoppable Services'!$E$4=$C75,1,0)*IF('Shoppable Services'!$D$4=$B75,1,0)*IF('Shoppable Services'!$C$4=$A75,1,0)*IF('Shoppable Services'!$B$4=AM$52,AM24,0)</f>
        <v>0</v>
      </c>
      <c r="AN75" s="4">
        <f>IF('Shoppable Services'!$F$4=$D75,1,0)*IF('Shoppable Services'!$E$4=$C75,1,0)*IF('Shoppable Services'!$D$4=$B75,1,0)*IF('Shoppable Services'!$C$4=$A75,1,0)*IF('Shoppable Services'!$B$4=AN$52,AN24,0)</f>
        <v>0</v>
      </c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28</v>
      </c>
      <c r="B76" t="s">
        <v>29</v>
      </c>
      <c r="C76" t="s">
        <v>61</v>
      </c>
      <c r="D76" t="s">
        <v>11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>
        <f>IF('Shoppable Services'!$F$4=$D76,1,0)*IF('Shoppable Services'!$E$4=$C76,1,0)*IF('Shoppable Services'!$D$4=$B76,1,0)*IF('Shoppable Services'!$C$4=$A76,1,0)*IF('Shoppable Services'!$B$4=AB$52,AB25,0)</f>
        <v>0</v>
      </c>
      <c r="AC76" s="4">
        <f>IF('Shoppable Services'!$F$4=$D76,1,0)*IF('Shoppable Services'!$E$4=$C76,1,0)*IF('Shoppable Services'!$D$4=$B76,1,0)*IF('Shoppable Services'!$C$4=$A76,1,0)*IF('Shoppable Services'!$B$4=AC$52,AC25,0)</f>
        <v>0</v>
      </c>
      <c r="AD76" s="4">
        <f>IF('Shoppable Services'!$F$4=$D76,1,0)*IF('Shoppable Services'!$E$4=$C76,1,0)*IF('Shoppable Services'!$D$4=$B76,1,0)*IF('Shoppable Services'!$C$4=$A76,1,0)*IF('Shoppable Services'!$B$4=AD$52,AD25,0)</f>
        <v>0</v>
      </c>
      <c r="AE76" s="4">
        <f>IF('Shoppable Services'!$F$4=$D76,1,0)*IF('Shoppable Services'!$E$4=$C76,1,0)*IF('Shoppable Services'!$D$4=$B76,1,0)*IF('Shoppable Services'!$C$4=$A76,1,0)*IF('Shoppable Services'!$B$4=AE$52,AE25,0)</f>
        <v>0</v>
      </c>
      <c r="AF76" s="4">
        <f>IF('Shoppable Services'!$F$4=$D76,1,0)*IF('Shoppable Services'!$E$4=$C76,1,0)*IF('Shoppable Services'!$D$4=$B76,1,0)*IF('Shoppable Services'!$C$4=$A76,1,0)*IF('Shoppable Services'!$B$4=AF$52,AF25,0)</f>
        <v>0</v>
      </c>
      <c r="AG76" s="4">
        <f>IF('Shoppable Services'!$F$4=$D76,1,0)*IF('Shoppable Services'!$E$4=$C76,1,0)*IF('Shoppable Services'!$D$4=$B76,1,0)*IF('Shoppable Services'!$C$4=$A76,1,0)*IF('Shoppable Services'!$B$4=AG$52,AG25,0)</f>
        <v>0</v>
      </c>
      <c r="AH76" s="4">
        <f>IF('Shoppable Services'!$F$4=$D76,1,0)*IF('Shoppable Services'!$E$4=$C76,1,0)*IF('Shoppable Services'!$D$4=$B76,1,0)*IF('Shoppable Services'!$C$4=$A76,1,0)*IF('Shoppable Services'!$B$4=AH$52,AH25,0)</f>
        <v>0</v>
      </c>
      <c r="AI76" s="4">
        <f>IF('Shoppable Services'!$F$4=$D76,1,0)*IF('Shoppable Services'!$E$4=$C76,1,0)*IF('Shoppable Services'!$D$4=$B76,1,0)*IF('Shoppable Services'!$C$4=$A76,1,0)*IF('Shoppable Services'!$B$4=AI$52,AI25,0)</f>
        <v>0</v>
      </c>
      <c r="AJ76" s="4">
        <f>IF('Shoppable Services'!$F$4=$D76,1,0)*IF('Shoppable Services'!$E$4=$C76,1,0)*IF('Shoppable Services'!$D$4=$B76,1,0)*IF('Shoppable Services'!$C$4=$A76,1,0)*IF('Shoppable Services'!$B$4=AJ$52,AJ25,0)</f>
        <v>0</v>
      </c>
      <c r="AK76" s="4">
        <f>IF('Shoppable Services'!$F$4=$D76,1,0)*IF('Shoppable Services'!$E$4=$C76,1,0)*IF('Shoppable Services'!$D$4=$B76,1,0)*IF('Shoppable Services'!$C$4=$A76,1,0)*IF('Shoppable Services'!$B$4=AK$52,AK25,0)</f>
        <v>0</v>
      </c>
      <c r="AL76" s="4">
        <f>IF('Shoppable Services'!$F$4=$D76,1,0)*IF('Shoppable Services'!$E$4=$C76,1,0)*IF('Shoppable Services'!$D$4=$B76,1,0)*IF('Shoppable Services'!$C$4=$A76,1,0)*IF('Shoppable Services'!$B$4=AL$52,AL25,0)</f>
        <v>0</v>
      </c>
      <c r="AM76" s="4">
        <f>IF('Shoppable Services'!$F$4=$D76,1,0)*IF('Shoppable Services'!$E$4=$C76,1,0)*IF('Shoppable Services'!$D$4=$B76,1,0)*IF('Shoppable Services'!$C$4=$A76,1,0)*IF('Shoppable Services'!$B$4=AM$52,AM25,0)</f>
        <v>0</v>
      </c>
      <c r="AN76" s="4">
        <f>IF('Shoppable Services'!$F$4=$D76,1,0)*IF('Shoppable Services'!$E$4=$C76,1,0)*IF('Shoppable Services'!$D$4=$B76,1,0)*IF('Shoppable Services'!$C$4=$A76,1,0)*IF('Shoppable Services'!$B$4=AN$52,AN25,0)</f>
        <v>0</v>
      </c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A77" t="s">
        <v>28</v>
      </c>
      <c r="B77" t="s">
        <v>65</v>
      </c>
      <c r="C77" t="s">
        <v>59</v>
      </c>
      <c r="D77" t="s">
        <v>11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>
        <f>IF('Shoppable Services'!$F$4=$D77,1,0)*IF('Shoppable Services'!$E$4=$C77,1,0)*IF('Shoppable Services'!$D$4=$B77,1,0)*IF('Shoppable Services'!$C$4=$A77,1,0)*IF('Shoppable Services'!$B$4=AA$52,AA26,0)</f>
        <v>0</v>
      </c>
      <c r="AB77" s="4">
        <f>IF('Shoppable Services'!$F$4=$D77,1,0)*IF('Shoppable Services'!$E$4=$C77,1,0)*IF('Shoppable Services'!$D$4=$B77,1,0)*IF('Shoppable Services'!$C$4=$A77,1,0)*IF('Shoppable Services'!$B$4=AB$52,AB26,0)</f>
        <v>0</v>
      </c>
      <c r="AC77" s="4">
        <f>IF('Shoppable Services'!$F$4=$D77,1,0)*IF('Shoppable Services'!$E$4=$C77,1,0)*IF('Shoppable Services'!$D$4=$B77,1,0)*IF('Shoppable Services'!$C$4=$A77,1,0)*IF('Shoppable Services'!$B$4=AC$52,AC26,0)</f>
        <v>0</v>
      </c>
      <c r="AD77" s="4">
        <f>IF('Shoppable Services'!$F$4=$D77,1,0)*IF('Shoppable Services'!$E$4=$C77,1,0)*IF('Shoppable Services'!$D$4=$B77,1,0)*IF('Shoppable Services'!$C$4=$A77,1,0)*IF('Shoppable Services'!$B$4=AD$52,AD26,0)</f>
        <v>0</v>
      </c>
      <c r="AE77" s="4">
        <f>IF('Shoppable Services'!$F$4=$D77,1,0)*IF('Shoppable Services'!$E$4=$C77,1,0)*IF('Shoppable Services'!$D$4=$B77,1,0)*IF('Shoppable Services'!$C$4=$A77,1,0)*IF('Shoppable Services'!$B$4=AE$52,AE26,0)</f>
        <v>0</v>
      </c>
      <c r="AF77" s="4">
        <f>IF('Shoppable Services'!$F$4=$D77,1,0)*IF('Shoppable Services'!$E$4=$C77,1,0)*IF('Shoppable Services'!$D$4=$B77,1,0)*IF('Shoppable Services'!$C$4=$A77,1,0)*IF('Shoppable Services'!$B$4=AF$52,AF26,0)</f>
        <v>0</v>
      </c>
      <c r="AG77" s="4">
        <f>IF('Shoppable Services'!$F$4=$D77,1,0)*IF('Shoppable Services'!$E$4=$C77,1,0)*IF('Shoppable Services'!$D$4=$B77,1,0)*IF('Shoppable Services'!$C$4=$A77,1,0)*IF('Shoppable Services'!$B$4=AG$52,AG26,0)</f>
        <v>0</v>
      </c>
      <c r="AH77" s="4">
        <f>IF('Shoppable Services'!$F$4=$D77,1,0)*IF('Shoppable Services'!$E$4=$C77,1,0)*IF('Shoppable Services'!$D$4=$B77,1,0)*IF('Shoppable Services'!$C$4=$A77,1,0)*IF('Shoppable Services'!$B$4=AH$52,AH26,0)</f>
        <v>0</v>
      </c>
      <c r="AI77" s="4">
        <f>IF('Shoppable Services'!$F$4=$D77,1,0)*IF('Shoppable Services'!$E$4=$C77,1,0)*IF('Shoppable Services'!$D$4=$B77,1,0)*IF('Shoppable Services'!$C$4=$A77,1,0)*IF('Shoppable Services'!$B$4=AI$52,AI26,0)</f>
        <v>0</v>
      </c>
      <c r="AJ77" s="4">
        <f>IF('Shoppable Services'!$F$4=$D77,1,0)*IF('Shoppable Services'!$E$4=$C77,1,0)*IF('Shoppable Services'!$D$4=$B77,1,0)*IF('Shoppable Services'!$C$4=$A77,1,0)*IF('Shoppable Services'!$B$4=AJ$52,AJ26,0)</f>
        <v>0</v>
      </c>
      <c r="AK77" s="4">
        <f>IF('Shoppable Services'!$F$4=$D77,1,0)*IF('Shoppable Services'!$E$4=$C77,1,0)*IF('Shoppable Services'!$D$4=$B77,1,0)*IF('Shoppable Services'!$C$4=$A77,1,0)*IF('Shoppable Services'!$B$4=AK$52,AK26,0)</f>
        <v>0</v>
      </c>
      <c r="AL77" s="4">
        <f>IF('Shoppable Services'!$F$4=$D77,1,0)*IF('Shoppable Services'!$E$4=$C77,1,0)*IF('Shoppable Services'!$D$4=$B77,1,0)*IF('Shoppable Services'!$C$4=$A77,1,0)*IF('Shoppable Services'!$B$4=AL$52,AL26,0)</f>
        <v>0</v>
      </c>
      <c r="AM77" s="4">
        <f>IF('Shoppable Services'!$F$4=$D77,1,0)*IF('Shoppable Services'!$E$4=$C77,1,0)*IF('Shoppable Services'!$D$4=$B77,1,0)*IF('Shoppable Services'!$C$4=$A77,1,0)*IF('Shoppable Services'!$B$4=AM$52,AM26,0)</f>
        <v>0</v>
      </c>
      <c r="AN77" s="4">
        <f>IF('Shoppable Services'!$F$4=$D77,1,0)*IF('Shoppable Services'!$E$4=$C77,1,0)*IF('Shoppable Services'!$D$4=$B77,1,0)*IF('Shoppable Services'!$C$4=$A77,1,0)*IF('Shoppable Services'!$B$4=AN$52,AN26,0)</f>
        <v>0</v>
      </c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8">
      <c r="A78" t="s">
        <v>28</v>
      </c>
      <c r="B78" t="s">
        <v>105</v>
      </c>
      <c r="C78" t="s">
        <v>59</v>
      </c>
      <c r="D78" t="s">
        <v>11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>
        <f>IF('Shoppable Services'!$F$4=$D78,1,0)*IF('Shoppable Services'!$E$4=$C78,1,0)*IF('Shoppable Services'!$D$4=$B78,1,0)*IF('Shoppable Services'!$C$4=$A78,1,0)*IF('Shoppable Services'!$B$4=U$52,U27,0)</f>
        <v>0</v>
      </c>
      <c r="V78" s="4">
        <f>IF('Shoppable Services'!$F$4=$D78,1,0)*IF('Shoppable Services'!$E$4=$C78,1,0)*IF('Shoppable Services'!$D$4=$B78,1,0)*IF('Shoppable Services'!$C$4=$A78,1,0)*IF('Shoppable Services'!$B$4=V$52,V27,0)</f>
        <v>0</v>
      </c>
      <c r="W78" s="4">
        <f>IF('Shoppable Services'!$F$4=$D78,1,0)*IF('Shoppable Services'!$E$4=$C78,1,0)*IF('Shoppable Services'!$D$4=$B78,1,0)*IF('Shoppable Services'!$C$4=$A78,1,0)*IF('Shoppable Services'!$B$4=W$52,W27,0)</f>
        <v>0</v>
      </c>
      <c r="X78" s="4">
        <f>IF('Shoppable Services'!$F$4=$D78,1,0)*IF('Shoppable Services'!$E$4=$C78,1,0)*IF('Shoppable Services'!$D$4=$B78,1,0)*IF('Shoppable Services'!$C$4=$A78,1,0)*IF('Shoppable Services'!$B$4=X$52,X27,0)</f>
        <v>0</v>
      </c>
      <c r="Y78" s="4">
        <f>IF('Shoppable Services'!$F$4=$D78,1,0)*IF('Shoppable Services'!$E$4=$C78,1,0)*IF('Shoppable Services'!$D$4=$B78,1,0)*IF('Shoppable Services'!$C$4=$A78,1,0)*IF('Shoppable Services'!$B$4=Y$52,Y27,0)</f>
        <v>0</v>
      </c>
      <c r="Z78" s="4">
        <f>IF('Shoppable Services'!$F$4=$D78,1,0)*IF('Shoppable Services'!$E$4=$C78,1,0)*IF('Shoppable Services'!$D$4=$B78,1,0)*IF('Shoppable Services'!$C$4=$A78,1,0)*IF('Shoppable Services'!$B$4=Z$52,Z27,0)</f>
        <v>0</v>
      </c>
      <c r="AA78" s="4">
        <f>IF('Shoppable Services'!$F$4=$D78,1,0)*IF('Shoppable Services'!$E$4=$C78,1,0)*IF('Shoppable Services'!$D$4=$B78,1,0)*IF('Shoppable Services'!$C$4=$A78,1,0)*IF('Shoppable Services'!$B$4=AA$52,AA27,0)</f>
        <v>0</v>
      </c>
      <c r="AB78" s="4">
        <f>IF('Shoppable Services'!$F$4=$D78,1,0)*IF('Shoppable Services'!$E$4=$C78,1,0)*IF('Shoppable Services'!$D$4=$B78,1,0)*IF('Shoppable Services'!$C$4=$A78,1,0)*IF('Shoppable Services'!$B$4=AB$52,AB27,0)</f>
        <v>0</v>
      </c>
      <c r="AC78" s="4">
        <f>IF('Shoppable Services'!$F$4=$D78,1,0)*IF('Shoppable Services'!$E$4=$C78,1,0)*IF('Shoppable Services'!$D$4=$B78,1,0)*IF('Shoppable Services'!$C$4=$A78,1,0)*IF('Shoppable Services'!$B$4=AC$52,AC27,0)</f>
        <v>0</v>
      </c>
      <c r="AD78" s="4">
        <f>IF('Shoppable Services'!$F$4=$D78,1,0)*IF('Shoppable Services'!$E$4=$C78,1,0)*IF('Shoppable Services'!$D$4=$B78,1,0)*IF('Shoppable Services'!$C$4=$A78,1,0)*IF('Shoppable Services'!$B$4=AD$52,AD27,0)</f>
        <v>0</v>
      </c>
      <c r="AE78" s="4">
        <f>IF('Shoppable Services'!$F$4=$D78,1,0)*IF('Shoppable Services'!$E$4=$C78,1,0)*IF('Shoppable Services'!$D$4=$B78,1,0)*IF('Shoppable Services'!$C$4=$A78,1,0)*IF('Shoppable Services'!$B$4=AE$52,AE27,0)</f>
        <v>0</v>
      </c>
      <c r="AF78" s="4">
        <f>IF('Shoppable Services'!$F$4=$D78,1,0)*IF('Shoppable Services'!$E$4=$C78,1,0)*IF('Shoppable Services'!$D$4=$B78,1,0)*IF('Shoppable Services'!$C$4=$A78,1,0)*IF('Shoppable Services'!$B$4=AF$52,AF27,0)</f>
        <v>0</v>
      </c>
      <c r="AG78" s="4">
        <f>IF('Shoppable Services'!$F$4=$D78,1,0)*IF('Shoppable Services'!$E$4=$C78,1,0)*IF('Shoppable Services'!$D$4=$B78,1,0)*IF('Shoppable Services'!$C$4=$A78,1,0)*IF('Shoppable Services'!$B$4=AG$52,AG27,0)</f>
        <v>0</v>
      </c>
      <c r="AH78" s="4">
        <f>IF('Shoppable Services'!$F$4=$D78,1,0)*IF('Shoppable Services'!$E$4=$C78,1,0)*IF('Shoppable Services'!$D$4=$B78,1,0)*IF('Shoppable Services'!$C$4=$A78,1,0)*IF('Shoppable Services'!$B$4=AH$52,AH27,0)</f>
        <v>0</v>
      </c>
      <c r="AI78" s="4">
        <f>IF('Shoppable Services'!$F$4=$D78,1,0)*IF('Shoppable Services'!$E$4=$C78,1,0)*IF('Shoppable Services'!$D$4=$B78,1,0)*IF('Shoppable Services'!$C$4=$A78,1,0)*IF('Shoppable Services'!$B$4=AI$52,AI27,0)</f>
        <v>0</v>
      </c>
      <c r="AJ78" s="4">
        <f>IF('Shoppable Services'!$F$4=$D78,1,0)*IF('Shoppable Services'!$E$4=$C78,1,0)*IF('Shoppable Services'!$D$4=$B78,1,0)*IF('Shoppable Services'!$C$4=$A78,1,0)*IF('Shoppable Services'!$B$4=AJ$52,AJ27,0)</f>
        <v>0</v>
      </c>
      <c r="AK78" s="4">
        <f>IF('Shoppable Services'!$F$4=$D78,1,0)*IF('Shoppable Services'!$E$4=$C78,1,0)*IF('Shoppable Services'!$D$4=$B78,1,0)*IF('Shoppable Services'!$C$4=$A78,1,0)*IF('Shoppable Services'!$B$4=AK$52,AK27,0)</f>
        <v>0</v>
      </c>
      <c r="AL78" s="4">
        <f>IF('Shoppable Services'!$F$4=$D78,1,0)*IF('Shoppable Services'!$E$4=$C78,1,0)*IF('Shoppable Services'!$D$4=$B78,1,0)*IF('Shoppable Services'!$C$4=$A78,1,0)*IF('Shoppable Services'!$B$4=AL$52,AL27,0)</f>
        <v>0</v>
      </c>
      <c r="AM78" s="4">
        <f>IF('Shoppable Services'!$F$4=$D78,1,0)*IF('Shoppable Services'!$E$4=$C78,1,0)*IF('Shoppable Services'!$D$4=$B78,1,0)*IF('Shoppable Services'!$C$4=$A78,1,0)*IF('Shoppable Services'!$B$4=AM$52,AM27,0)</f>
        <v>0</v>
      </c>
      <c r="AN78" s="4">
        <f>IF('Shoppable Services'!$F$4=$D78,1,0)*IF('Shoppable Services'!$E$4=$C78,1,0)*IF('Shoppable Services'!$D$4=$B78,1,0)*IF('Shoppable Services'!$C$4=$A78,1,0)*IF('Shoppable Services'!$B$4=AN$52,AN27,0)</f>
        <v>0</v>
      </c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8">
      <c r="A79" t="s">
        <v>28</v>
      </c>
      <c r="B79" t="s">
        <v>105</v>
      </c>
      <c r="C79" t="s">
        <v>59</v>
      </c>
      <c r="D79" t="s">
        <v>13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  <c r="U79" s="4">
        <f>IF('Shoppable Services'!$F$4=$D79,1,0)*IF('Shoppable Services'!$E$4=$C79,1,0)*IF('Shoppable Services'!$D$4=$B79,1,0)*IF('Shoppable Services'!$C$4=$A79,1,0)*IF('Shoppable Services'!$B$4=U$52,U28,0)</f>
        <v>0</v>
      </c>
      <c r="V79" s="4">
        <f>IF('Shoppable Services'!$F$4=$D79,1,0)*IF('Shoppable Services'!$E$4=$C79,1,0)*IF('Shoppable Services'!$D$4=$B79,1,0)*IF('Shoppable Services'!$C$4=$A79,1,0)*IF('Shoppable Services'!$B$4=V$52,V28,0)</f>
        <v>0</v>
      </c>
      <c r="W79" s="4">
        <f>IF('Shoppable Services'!$F$4=$D79,1,0)*IF('Shoppable Services'!$E$4=$C79,1,0)*IF('Shoppable Services'!$D$4=$B79,1,0)*IF('Shoppable Services'!$C$4=$A79,1,0)*IF('Shoppable Services'!$B$4=W$52,W28,0)</f>
        <v>0</v>
      </c>
      <c r="X79" s="4">
        <f>IF('Shoppable Services'!$F$4=$D79,1,0)*IF('Shoppable Services'!$E$4=$C79,1,0)*IF('Shoppable Services'!$D$4=$B79,1,0)*IF('Shoppable Services'!$C$4=$A79,1,0)*IF('Shoppable Services'!$B$4=X$52,X28,0)</f>
        <v>0</v>
      </c>
      <c r="Y79" s="4">
        <f>IF('Shoppable Services'!$F$4=$D79,1,0)*IF('Shoppable Services'!$E$4=$C79,1,0)*IF('Shoppable Services'!$D$4=$B79,1,0)*IF('Shoppable Services'!$C$4=$A79,1,0)*IF('Shoppable Services'!$B$4=Y$52,Y28,0)</f>
        <v>0</v>
      </c>
      <c r="Z79" s="4">
        <f>IF('Shoppable Services'!$F$4=$D79,1,0)*IF('Shoppable Services'!$E$4=$C79,1,0)*IF('Shoppable Services'!$D$4=$B79,1,0)*IF('Shoppable Services'!$C$4=$A79,1,0)*IF('Shoppable Services'!$B$4=Z$52,Z28,0)</f>
        <v>0</v>
      </c>
      <c r="AA79" s="4">
        <f>IF('Shoppable Services'!$F$4=$D79,1,0)*IF('Shoppable Services'!$E$4=$C79,1,0)*IF('Shoppable Services'!$D$4=$B79,1,0)*IF('Shoppable Services'!$C$4=$A79,1,0)*IF('Shoppable Services'!$B$4=AA$52,AA28,0)</f>
        <v>0</v>
      </c>
      <c r="AB79" s="4">
        <f>IF('Shoppable Services'!$F$4=$D79,1,0)*IF('Shoppable Services'!$E$4=$C79,1,0)*IF('Shoppable Services'!$D$4=$B79,1,0)*IF('Shoppable Services'!$C$4=$A79,1,0)*IF('Shoppable Services'!$B$4=AB$52,AB28,0)</f>
        <v>0</v>
      </c>
      <c r="AC79" s="4">
        <f>IF('Shoppable Services'!$F$4=$D79,1,0)*IF('Shoppable Services'!$E$4=$C79,1,0)*IF('Shoppable Services'!$D$4=$B79,1,0)*IF('Shoppable Services'!$C$4=$A79,1,0)*IF('Shoppable Services'!$B$4=AC$52,AC28,0)</f>
        <v>0</v>
      </c>
      <c r="AD79" s="4">
        <f>IF('Shoppable Services'!$F$4=$D79,1,0)*IF('Shoppable Services'!$E$4=$C79,1,0)*IF('Shoppable Services'!$D$4=$B79,1,0)*IF('Shoppable Services'!$C$4=$A79,1,0)*IF('Shoppable Services'!$B$4=AD$52,AD28,0)</f>
        <v>0</v>
      </c>
      <c r="AE79" s="4">
        <f>IF('Shoppable Services'!$F$4=$D79,1,0)*IF('Shoppable Services'!$E$4=$C79,1,0)*IF('Shoppable Services'!$D$4=$B79,1,0)*IF('Shoppable Services'!$C$4=$A79,1,0)*IF('Shoppable Services'!$B$4=AE$52,AE28,0)</f>
        <v>0</v>
      </c>
      <c r="AF79" s="4">
        <f>IF('Shoppable Services'!$F$4=$D79,1,0)*IF('Shoppable Services'!$E$4=$C79,1,0)*IF('Shoppable Services'!$D$4=$B79,1,0)*IF('Shoppable Services'!$C$4=$A79,1,0)*IF('Shoppable Services'!$B$4=AF$52,AF28,0)</f>
        <v>0</v>
      </c>
      <c r="AG79" s="4">
        <f>IF('Shoppable Services'!$F$4=$D79,1,0)*IF('Shoppable Services'!$E$4=$C79,1,0)*IF('Shoppable Services'!$D$4=$B79,1,0)*IF('Shoppable Services'!$C$4=$A79,1,0)*IF('Shoppable Services'!$B$4=AG$52,AG28,0)</f>
        <v>0</v>
      </c>
      <c r="AH79" s="4">
        <f>IF('Shoppable Services'!$F$4=$D79,1,0)*IF('Shoppable Services'!$E$4=$C79,1,0)*IF('Shoppable Services'!$D$4=$B79,1,0)*IF('Shoppable Services'!$C$4=$A79,1,0)*IF('Shoppable Services'!$B$4=AH$52,AH28,0)</f>
        <v>0</v>
      </c>
      <c r="AI79" s="4">
        <f>IF('Shoppable Services'!$F$4=$D79,1,0)*IF('Shoppable Services'!$E$4=$C79,1,0)*IF('Shoppable Services'!$D$4=$B79,1,0)*IF('Shoppable Services'!$C$4=$A79,1,0)*IF('Shoppable Services'!$B$4=AI$52,AI28,0)</f>
        <v>0</v>
      </c>
      <c r="AJ79" s="4">
        <f>IF('Shoppable Services'!$F$4=$D79,1,0)*IF('Shoppable Services'!$E$4=$C79,1,0)*IF('Shoppable Services'!$D$4=$B79,1,0)*IF('Shoppable Services'!$C$4=$A79,1,0)*IF('Shoppable Services'!$B$4=AJ$52,AJ28,0)</f>
        <v>0</v>
      </c>
      <c r="AK79" s="4">
        <f>IF('Shoppable Services'!$F$4=$D79,1,0)*IF('Shoppable Services'!$E$4=$C79,1,0)*IF('Shoppable Services'!$D$4=$B79,1,0)*IF('Shoppable Services'!$C$4=$A79,1,0)*IF('Shoppable Services'!$B$4=AK$52,AK28,0)</f>
        <v>0</v>
      </c>
      <c r="AL79" s="4">
        <f>IF('Shoppable Services'!$F$4=$D79,1,0)*IF('Shoppable Services'!$E$4=$C79,1,0)*IF('Shoppable Services'!$D$4=$B79,1,0)*IF('Shoppable Services'!$C$4=$A79,1,0)*IF('Shoppable Services'!$B$4=AL$52,AL28,0)</f>
        <v>0</v>
      </c>
      <c r="AM79" s="4">
        <f>IF('Shoppable Services'!$F$4=$D79,1,0)*IF('Shoppable Services'!$E$4=$C79,1,0)*IF('Shoppable Services'!$D$4=$B79,1,0)*IF('Shoppable Services'!$C$4=$A79,1,0)*IF('Shoppable Services'!$B$4=AM$52,AM28,0)</f>
        <v>0</v>
      </c>
      <c r="AN79" s="4">
        <f>IF('Shoppable Services'!$F$4=$D79,1,0)*IF('Shoppable Services'!$E$4=$C79,1,0)*IF('Shoppable Services'!$D$4=$B79,1,0)*IF('Shoppable Services'!$C$4=$A79,1,0)*IF('Shoppable Services'!$B$4=AN$52,AN28,0)</f>
        <v>0</v>
      </c>
    </row>
    <row r="80" spans="1:58">
      <c r="A80" t="s">
        <v>28</v>
      </c>
      <c r="B80" t="s">
        <v>106</v>
      </c>
      <c r="C80" t="s">
        <v>59</v>
      </c>
      <c r="D80" t="s">
        <v>100</v>
      </c>
      <c r="E80" s="4">
        <f>IF('Shoppable Services'!$F$4=$D80,1,0)*IF('Shoppable Services'!$E$4=$C80,1,0)*IF('Shoppable Services'!$D$4=$B80,1,0)*IF('Shoppable Services'!$C$4=$A80,1,0)*$E29</f>
        <v>0</v>
      </c>
      <c r="F80" s="4">
        <f>IF('Shoppable Services'!$F$4=$D80,1,0)*IF('Shoppable Services'!$E$4=$C80,1,0)*IF('Shoppable Services'!$D$4=$B80,1,0)*IF('Shoppable Services'!$C$4=$A80,1,0)*$F29</f>
        <v>0</v>
      </c>
      <c r="G80" s="4">
        <f>IF('Shoppable Services'!$F$4=$D80,1,0)*IF('Shoppable Services'!$E$4=$C80,1,0)*IF('Shoppable Services'!$D$4=$B80,1,0)*IF('Shoppable Services'!$C$4=$A80,1,0)*$G29</f>
        <v>0</v>
      </c>
      <c r="H80" s="4">
        <f>IF('Shoppable Services'!$F$4=$D80,1,0)*IF('Shoppable Services'!$E$4=$C80,1,0)*IF('Shoppable Services'!$D$4=$B80,1,0)*IF('Shoppable Services'!$C$4=$A80,1,0)*$H29</f>
        <v>0</v>
      </c>
      <c r="I80" s="4">
        <f>IF('Shoppable Services'!$F$4=$D80,1,0)*IF('Shoppable Services'!$E$4=$C80,1,0)*IF('Shoppable Services'!$D$4=$B80,1,0)*IF('Shoppable Services'!$C$4=$A80,1,0)*$I29</f>
        <v>0</v>
      </c>
      <c r="J80" s="4">
        <f>IF('Shoppable Services'!$F$4=$D80,1,0)*IF('Shoppable Services'!$E$4=$C80,1,0)*IF('Shoppable Services'!$D$4=$B80,1,0)*IF('Shoppable Services'!$C$4=$A80,1,0)*IF('Shoppable Services'!$B$4=J$52,J29,0)</f>
        <v>0</v>
      </c>
      <c r="K80" s="4">
        <f>IF('Shoppable Services'!$F$4=$D80,1,0)*IF('Shoppable Services'!$E$4=$C80,1,0)*IF('Shoppable Services'!$D$4=$B80,1,0)*IF('Shoppable Services'!$C$4=$A80,1,0)*IF('Shoppable Services'!$B$4=K$52,K29,0)</f>
        <v>0</v>
      </c>
      <c r="L80" s="4">
        <f>IF('Shoppable Services'!$F$4=$D80,1,0)*IF('Shoppable Services'!$E$4=$C80,1,0)*IF('Shoppable Services'!$D$4=$B80,1,0)*IF('Shoppable Services'!$C$4=$A80,1,0)*IF('Shoppable Services'!$B$4=L$52,L29,0)</f>
        <v>0</v>
      </c>
      <c r="M80" s="4">
        <f>IF('Shoppable Services'!$F$4=$D80,1,0)*IF('Shoppable Services'!$E$4=$C80,1,0)*IF('Shoppable Services'!$D$4=$B80,1,0)*IF('Shoppable Services'!$C$4=$A80,1,0)*IF('Shoppable Services'!$B$4=M$52,M29,0)</f>
        <v>0</v>
      </c>
      <c r="N80" s="4">
        <f>IF('Shoppable Services'!$F$4=$D80,1,0)*IF('Shoppable Services'!$E$4=$C80,1,0)*IF('Shoppable Services'!$D$4=$B80,1,0)*IF('Shoppable Services'!$C$4=$A80,1,0)*IF('Shoppable Services'!$B$4=N$52,N29,0)</f>
        <v>0</v>
      </c>
      <c r="O80" s="4">
        <f>IF('Shoppable Services'!$F$4=$D80,1,0)*IF('Shoppable Services'!$E$4=$C80,1,0)*IF('Shoppable Services'!$D$4=$B80,1,0)*IF('Shoppable Services'!$C$4=$A80,1,0)*IF('Shoppable Services'!$B$4=O$52,O29,0)</f>
        <v>0</v>
      </c>
      <c r="P80" s="4">
        <f>IF('Shoppable Services'!$F$4=$D80,1,0)*IF('Shoppable Services'!$E$4=$C80,1,0)*IF('Shoppable Services'!$D$4=$B80,1,0)*IF('Shoppable Services'!$C$4=$A80,1,0)*IF('Shoppable Services'!$B$4=P$52,P29,0)</f>
        <v>0</v>
      </c>
      <c r="Q80" s="4">
        <f>IF('Shoppable Services'!$F$4=$D80,1,0)*IF('Shoppable Services'!$E$4=$C80,1,0)*IF('Shoppable Services'!$D$4=$B80,1,0)*IF('Shoppable Services'!$C$4=$A80,1,0)*IF('Shoppable Services'!$B$4=Q$52,Q29,0)</f>
        <v>0</v>
      </c>
      <c r="R80" s="4">
        <f>IF('Shoppable Services'!$F$4=$D80,1,0)*IF('Shoppable Services'!$E$4=$C80,1,0)*IF('Shoppable Services'!$D$4=$B80,1,0)*IF('Shoppable Services'!$C$4=$A80,1,0)*IF('Shoppable Services'!$B$4=R$52,R29,0)</f>
        <v>0</v>
      </c>
      <c r="S80" s="4">
        <f>IF('Shoppable Services'!$F$4=$D80,1,0)*IF('Shoppable Services'!$E$4=$C80,1,0)*IF('Shoppable Services'!$D$4=$B80,1,0)*IF('Shoppable Services'!$C$4=$A80,1,0)*IF('Shoppable Services'!$B$4=S$52,S29,0)</f>
        <v>0</v>
      </c>
      <c r="T80" s="4">
        <f>IF('Shoppable Services'!$F$4=$D80,1,0)*IF('Shoppable Services'!$E$4=$C80,1,0)*IF('Shoppable Services'!$D$4=$B80,1,0)*IF('Shoppable Services'!$C$4=$A80,1,0)*IF('Shoppable Services'!$B$4=T$52,T29,0)</f>
        <v>0</v>
      </c>
      <c r="U80" s="4">
        <f>IF('Shoppable Services'!$F$4=$D80,1,0)*IF('Shoppable Services'!$E$4=$C80,1,0)*IF('Shoppable Services'!$D$4=$B80,1,0)*IF('Shoppable Services'!$C$4=$A80,1,0)*IF('Shoppable Services'!$B$4=U$52,U29,0)</f>
        <v>0</v>
      </c>
      <c r="V80" s="4">
        <f>IF('Shoppable Services'!$F$4=$D80,1,0)*IF('Shoppable Services'!$E$4=$C80,1,0)*IF('Shoppable Services'!$D$4=$B80,1,0)*IF('Shoppable Services'!$C$4=$A80,1,0)*IF('Shoppable Services'!$B$4=V$52,V29,0)</f>
        <v>0</v>
      </c>
      <c r="W80" s="4">
        <f>IF('Shoppable Services'!$F$4=$D80,1,0)*IF('Shoppable Services'!$E$4=$C80,1,0)*IF('Shoppable Services'!$D$4=$B80,1,0)*IF('Shoppable Services'!$C$4=$A80,1,0)*IF('Shoppable Services'!$B$4=W$52,W29,0)</f>
        <v>0</v>
      </c>
      <c r="X80" s="4">
        <f>IF('Shoppable Services'!$F$4=$D80,1,0)*IF('Shoppable Services'!$E$4=$C80,1,0)*IF('Shoppable Services'!$D$4=$B80,1,0)*IF('Shoppable Services'!$C$4=$A80,1,0)*IF('Shoppable Services'!$B$4=X$52,X29,0)</f>
        <v>0</v>
      </c>
      <c r="Y80" s="4">
        <f>IF('Shoppable Services'!$F$4=$D80,1,0)*IF('Shoppable Services'!$E$4=$C80,1,0)*IF('Shoppable Services'!$D$4=$B80,1,0)*IF('Shoppable Services'!$C$4=$A80,1,0)*IF('Shoppable Services'!$B$4=Y$52,Y29,0)</f>
        <v>0</v>
      </c>
      <c r="Z80" s="4">
        <f>IF('Shoppable Services'!$F$4=$D80,1,0)*IF('Shoppable Services'!$E$4=$C80,1,0)*IF('Shoppable Services'!$D$4=$B80,1,0)*IF('Shoppable Services'!$C$4=$A80,1,0)*IF('Shoppable Services'!$B$4=Z$52,Z29,0)</f>
        <v>0</v>
      </c>
      <c r="AA80" s="4">
        <f>IF('Shoppable Services'!$F$4=$D80,1,0)*IF('Shoppable Services'!$E$4=$C80,1,0)*IF('Shoppable Services'!$D$4=$B80,1,0)*IF('Shoppable Services'!$C$4=$A80,1,0)*IF('Shoppable Services'!$B$4=AA$52,AA29,0)</f>
        <v>0</v>
      </c>
      <c r="AB80" s="4">
        <f>IF('Shoppable Services'!$F$4=$D80,1,0)*IF('Shoppable Services'!$E$4=$C80,1,0)*IF('Shoppable Services'!$D$4=$B80,1,0)*IF('Shoppable Services'!$C$4=$A80,1,0)*IF('Shoppable Services'!$B$4=AB$52,AB29,0)</f>
        <v>0</v>
      </c>
      <c r="AC80" s="4">
        <f>IF('Shoppable Services'!$F$4=$D80,1,0)*IF('Shoppable Services'!$E$4=$C80,1,0)*IF('Shoppable Services'!$D$4=$B80,1,0)*IF('Shoppable Services'!$C$4=$A80,1,0)*IF('Shoppable Services'!$B$4=AC$52,AC29,0)</f>
        <v>0</v>
      </c>
      <c r="AD80" s="4">
        <f>IF('Shoppable Services'!$F$4=$D80,1,0)*IF('Shoppable Services'!$E$4=$C80,1,0)*IF('Shoppable Services'!$D$4=$B80,1,0)*IF('Shoppable Services'!$C$4=$A80,1,0)*IF('Shoppable Services'!$B$4=AD$52,AD29,0)</f>
        <v>0</v>
      </c>
      <c r="AE80" s="4">
        <f>IF('Shoppable Services'!$F$4=$D80,1,0)*IF('Shoppable Services'!$E$4=$C80,1,0)*IF('Shoppable Services'!$D$4=$B80,1,0)*IF('Shoppable Services'!$C$4=$A80,1,0)*IF('Shoppable Services'!$B$4=AE$52,AE29,0)</f>
        <v>0</v>
      </c>
      <c r="AF80" s="4">
        <f>IF('Shoppable Services'!$F$4=$D80,1,0)*IF('Shoppable Services'!$E$4=$C80,1,0)*IF('Shoppable Services'!$D$4=$B80,1,0)*IF('Shoppable Services'!$C$4=$A80,1,0)*IF('Shoppable Services'!$B$4=AF$52,AF29,0)</f>
        <v>0</v>
      </c>
      <c r="AG80" s="4">
        <f>IF('Shoppable Services'!$F$4=$D80,1,0)*IF('Shoppable Services'!$E$4=$C80,1,0)*IF('Shoppable Services'!$D$4=$B80,1,0)*IF('Shoppable Services'!$C$4=$A80,1,0)*IF('Shoppable Services'!$B$4=AG$52,AG29,0)</f>
        <v>0</v>
      </c>
      <c r="AH80" s="4">
        <f>IF('Shoppable Services'!$F$4=$D80,1,0)*IF('Shoppable Services'!$E$4=$C80,1,0)*IF('Shoppable Services'!$D$4=$B80,1,0)*IF('Shoppable Services'!$C$4=$A80,1,0)*IF('Shoppable Services'!$B$4=AH$52,AH29,0)</f>
        <v>0</v>
      </c>
      <c r="AI80" s="4">
        <f>IF('Shoppable Services'!$F$4=$D80,1,0)*IF('Shoppable Services'!$E$4=$C80,1,0)*IF('Shoppable Services'!$D$4=$B80,1,0)*IF('Shoppable Services'!$C$4=$A80,1,0)*IF('Shoppable Services'!$B$4=AI$52,AI29,0)</f>
        <v>0</v>
      </c>
      <c r="AJ80" s="4">
        <f>IF('Shoppable Services'!$F$4=$D80,1,0)*IF('Shoppable Services'!$E$4=$C80,1,0)*IF('Shoppable Services'!$D$4=$B80,1,0)*IF('Shoppable Services'!$C$4=$A80,1,0)*IF('Shoppable Services'!$B$4=AJ$52,AJ29,0)</f>
        <v>0</v>
      </c>
      <c r="AK80" s="4">
        <f>IF('Shoppable Services'!$F$4=$D80,1,0)*IF('Shoppable Services'!$E$4=$C80,1,0)*IF('Shoppable Services'!$D$4=$B80,1,0)*IF('Shoppable Services'!$C$4=$A80,1,0)*IF('Shoppable Services'!$B$4=AK$52,AK29,0)</f>
        <v>0</v>
      </c>
      <c r="AL80" s="4">
        <f>IF('Shoppable Services'!$F$4=$D80,1,0)*IF('Shoppable Services'!$E$4=$C80,1,0)*IF('Shoppable Services'!$D$4=$B80,1,0)*IF('Shoppable Services'!$C$4=$A80,1,0)*IF('Shoppable Services'!$B$4=AL$52,AL29,0)</f>
        <v>0</v>
      </c>
      <c r="AM80" s="4">
        <f>IF('Shoppable Services'!$F$4=$D80,1,0)*IF('Shoppable Services'!$E$4=$C80,1,0)*IF('Shoppable Services'!$D$4=$B80,1,0)*IF('Shoppable Services'!$C$4=$A80,1,0)*IF('Shoppable Services'!$B$4=AM$52,AM29,0)</f>
        <v>0</v>
      </c>
      <c r="AN80" s="4">
        <f>IF('Shoppable Services'!$F$4=$D80,1,0)*IF('Shoppable Services'!$E$4=$C80,1,0)*IF('Shoppable Services'!$D$4=$B80,1,0)*IF('Shoppable Services'!$C$4=$A80,1,0)*IF('Shoppable Services'!$B$4=AN$52,AN29,0)</f>
        <v>0</v>
      </c>
    </row>
    <row r="81" spans="1:40">
      <c r="A81" t="s">
        <v>28</v>
      </c>
      <c r="B81" t="s">
        <v>66</v>
      </c>
      <c r="C81" t="s">
        <v>61</v>
      </c>
      <c r="D81" t="s">
        <v>60</v>
      </c>
      <c r="E81" s="4">
        <f>IF('Shoppable Services'!$F$4=$D81,1,0)*IF('Shoppable Services'!$E$4=$C81,1,0)*IF('Shoppable Services'!$D$4=$B81,1,0)*IF('Shoppable Services'!$C$4=$A81,1,0)*$E30</f>
        <v>0</v>
      </c>
      <c r="F81" s="4">
        <f>IF('Shoppable Services'!$F$4=$D81,1,0)*IF('Shoppable Services'!$E$4=$C81,1,0)*IF('Shoppable Services'!$D$4=$B81,1,0)*IF('Shoppable Services'!$C$4=$A81,1,0)*$F30</f>
        <v>0</v>
      </c>
      <c r="G81" s="4">
        <f>IF('Shoppable Services'!$F$4=$D81,1,0)*IF('Shoppable Services'!$E$4=$C81,1,0)*IF('Shoppable Services'!$D$4=$B81,1,0)*IF('Shoppable Services'!$C$4=$A81,1,0)*$G30</f>
        <v>0</v>
      </c>
      <c r="H81" s="4">
        <f>IF('Shoppable Services'!$F$4=$D81,1,0)*IF('Shoppable Services'!$E$4=$C81,1,0)*IF('Shoppable Services'!$D$4=$B81,1,0)*IF('Shoppable Services'!$C$4=$A81,1,0)*$H30</f>
        <v>0</v>
      </c>
      <c r="I81" s="4">
        <f>IF('Shoppable Services'!$F$4=$D81,1,0)*IF('Shoppable Services'!$E$4=$C81,1,0)*IF('Shoppable Services'!$D$4=$B81,1,0)*IF('Shoppable Services'!$C$4=$A81,1,0)*$I30</f>
        <v>0</v>
      </c>
      <c r="J81" s="4">
        <f>IF('Shoppable Services'!$F$4=$D81,1,0)*IF('Shoppable Services'!$E$4=$C81,1,0)*IF('Shoppable Services'!$D$4=$B81,1,0)*IF('Shoppable Services'!$C$4=$A81,1,0)*IF('Shoppable Services'!$B$4=J$52,J30,0)</f>
        <v>0</v>
      </c>
      <c r="K81" s="4">
        <f>IF('Shoppable Services'!$F$4=$D81,1,0)*IF('Shoppable Services'!$E$4=$C81,1,0)*IF('Shoppable Services'!$D$4=$B81,1,0)*IF('Shoppable Services'!$C$4=$A81,1,0)*IF('Shoppable Services'!$B$4=K$52,K30,0)</f>
        <v>0</v>
      </c>
      <c r="L81" s="4">
        <f>IF('Shoppable Services'!$F$4=$D81,1,0)*IF('Shoppable Services'!$E$4=$C81,1,0)*IF('Shoppable Services'!$D$4=$B81,1,0)*IF('Shoppable Services'!$C$4=$A81,1,0)*IF('Shoppable Services'!$B$4=L$52,L30,0)</f>
        <v>0</v>
      </c>
      <c r="M81" s="4">
        <f>IF('Shoppable Services'!$F$4=$D81,1,0)*IF('Shoppable Services'!$E$4=$C81,1,0)*IF('Shoppable Services'!$D$4=$B81,1,0)*IF('Shoppable Services'!$C$4=$A81,1,0)*IF('Shoppable Services'!$B$4=M$52,M30,0)</f>
        <v>0</v>
      </c>
      <c r="N81" s="4">
        <f>IF('Shoppable Services'!$F$4=$D81,1,0)*IF('Shoppable Services'!$E$4=$C81,1,0)*IF('Shoppable Services'!$D$4=$B81,1,0)*IF('Shoppable Services'!$C$4=$A81,1,0)*IF('Shoppable Services'!$B$4=N$52,N30,0)</f>
        <v>0</v>
      </c>
      <c r="O81" s="4">
        <f>IF('Shoppable Services'!$F$4=$D81,1,0)*IF('Shoppable Services'!$E$4=$C81,1,0)*IF('Shoppable Services'!$D$4=$B81,1,0)*IF('Shoppable Services'!$C$4=$A81,1,0)*IF('Shoppable Services'!$B$4=O$52,O30,0)</f>
        <v>0</v>
      </c>
      <c r="P81" s="4">
        <f>IF('Shoppable Services'!$F$4=$D81,1,0)*IF('Shoppable Services'!$E$4=$C81,1,0)*IF('Shoppable Services'!$D$4=$B81,1,0)*IF('Shoppable Services'!$C$4=$A81,1,0)*IF('Shoppable Services'!$B$4=P$52,P30,0)</f>
        <v>0</v>
      </c>
      <c r="Q81" s="4">
        <f>IF('Shoppable Services'!$F$4=$D81,1,0)*IF('Shoppable Services'!$E$4=$C81,1,0)*IF('Shoppable Services'!$D$4=$B81,1,0)*IF('Shoppable Services'!$C$4=$A81,1,0)*IF('Shoppable Services'!$B$4=Q$52,Q30,0)</f>
        <v>0</v>
      </c>
      <c r="R81" s="4">
        <f>IF('Shoppable Services'!$F$4=$D81,1,0)*IF('Shoppable Services'!$E$4=$C81,1,0)*IF('Shoppable Services'!$D$4=$B81,1,0)*IF('Shoppable Services'!$C$4=$A81,1,0)*IF('Shoppable Services'!$B$4=R$52,R30,0)</f>
        <v>0</v>
      </c>
      <c r="S81" s="4">
        <f>IF('Shoppable Services'!$F$4=$D81,1,0)*IF('Shoppable Services'!$E$4=$C81,1,0)*IF('Shoppable Services'!$D$4=$B81,1,0)*IF('Shoppable Services'!$C$4=$A81,1,0)*IF('Shoppable Services'!$B$4=S$52,S30,0)</f>
        <v>0</v>
      </c>
      <c r="T81" s="4">
        <f>IF('Shoppable Services'!$F$4=$D81,1,0)*IF('Shoppable Services'!$E$4=$C81,1,0)*IF('Shoppable Services'!$D$4=$B81,1,0)*IF('Shoppable Services'!$C$4=$A81,1,0)*IF('Shoppable Services'!$B$4=T$52,T30,0)</f>
        <v>0</v>
      </c>
      <c r="U81" s="4">
        <f>IF('Shoppable Services'!$F$4=$D81,1,0)*IF('Shoppable Services'!$E$4=$C81,1,0)*IF('Shoppable Services'!$D$4=$B81,1,0)*IF('Shoppable Services'!$C$4=$A81,1,0)*IF('Shoppable Services'!$B$4=U$52,U30,0)</f>
        <v>0</v>
      </c>
      <c r="V81" s="4">
        <f>IF('Shoppable Services'!$F$4=$D81,1,0)*IF('Shoppable Services'!$E$4=$C81,1,0)*IF('Shoppable Services'!$D$4=$B81,1,0)*IF('Shoppable Services'!$C$4=$A81,1,0)*IF('Shoppable Services'!$B$4=V$52,V30,0)</f>
        <v>0</v>
      </c>
      <c r="W81" s="4">
        <f>IF('Shoppable Services'!$F$4=$D81,1,0)*IF('Shoppable Services'!$E$4=$C81,1,0)*IF('Shoppable Services'!$D$4=$B81,1,0)*IF('Shoppable Services'!$C$4=$A81,1,0)*IF('Shoppable Services'!$B$4=W$52,W30,0)</f>
        <v>0</v>
      </c>
      <c r="X81" s="4">
        <f>IF('Shoppable Services'!$F$4=$D81,1,0)*IF('Shoppable Services'!$E$4=$C81,1,0)*IF('Shoppable Services'!$D$4=$B81,1,0)*IF('Shoppable Services'!$C$4=$A81,1,0)*IF('Shoppable Services'!$B$4=X$52,X30,0)</f>
        <v>0</v>
      </c>
      <c r="Y81" s="4">
        <f>IF('Shoppable Services'!$F$4=$D81,1,0)*IF('Shoppable Services'!$E$4=$C81,1,0)*IF('Shoppable Services'!$D$4=$B81,1,0)*IF('Shoppable Services'!$C$4=$A81,1,0)*IF('Shoppable Services'!$B$4=Y$52,Y30,0)</f>
        <v>0</v>
      </c>
      <c r="Z81" s="4">
        <f>IF('Shoppable Services'!$F$4=$D81,1,0)*IF('Shoppable Services'!$E$4=$C81,1,0)*IF('Shoppable Services'!$D$4=$B81,1,0)*IF('Shoppable Services'!$C$4=$A81,1,0)*IF('Shoppable Services'!$B$4=Z$52,Z30,0)</f>
        <v>0</v>
      </c>
      <c r="AA81" s="4">
        <f>IF('Shoppable Services'!$F$4=$D81,1,0)*IF('Shoppable Services'!$E$4=$C81,1,0)*IF('Shoppable Services'!$D$4=$B81,1,0)*IF('Shoppable Services'!$C$4=$A81,1,0)*IF('Shoppable Services'!$B$4=AA$52,AA30,0)</f>
        <v>0</v>
      </c>
      <c r="AB81" s="4">
        <f>IF('Shoppable Services'!$F$4=$D81,1,0)*IF('Shoppable Services'!$E$4=$C81,1,0)*IF('Shoppable Services'!$D$4=$B81,1,0)*IF('Shoppable Services'!$C$4=$A81,1,0)*IF('Shoppable Services'!$B$4=AB$52,AB30,0)</f>
        <v>0</v>
      </c>
      <c r="AC81" s="4">
        <f>IF('Shoppable Services'!$F$4=$D81,1,0)*IF('Shoppable Services'!$E$4=$C81,1,0)*IF('Shoppable Services'!$D$4=$B81,1,0)*IF('Shoppable Services'!$C$4=$A81,1,0)*IF('Shoppable Services'!$B$4=AC$52,AC30,0)</f>
        <v>0</v>
      </c>
      <c r="AD81" s="4">
        <f>IF('Shoppable Services'!$F$4=$D81,1,0)*IF('Shoppable Services'!$E$4=$C81,1,0)*IF('Shoppable Services'!$D$4=$B81,1,0)*IF('Shoppable Services'!$C$4=$A81,1,0)*IF('Shoppable Services'!$B$4=AD$52,AD30,0)</f>
        <v>0</v>
      </c>
      <c r="AE81" s="4">
        <f>IF('Shoppable Services'!$F$4=$D81,1,0)*IF('Shoppable Services'!$E$4=$C81,1,0)*IF('Shoppable Services'!$D$4=$B81,1,0)*IF('Shoppable Services'!$C$4=$A81,1,0)*IF('Shoppable Services'!$B$4=AE$52,AE30,0)</f>
        <v>0</v>
      </c>
      <c r="AF81" s="4">
        <f>IF('Shoppable Services'!$F$4=$D81,1,0)*IF('Shoppable Services'!$E$4=$C81,1,0)*IF('Shoppable Services'!$D$4=$B81,1,0)*IF('Shoppable Services'!$C$4=$A81,1,0)*IF('Shoppable Services'!$B$4=AF$52,AF30,0)</f>
        <v>0</v>
      </c>
      <c r="AG81" s="4">
        <f>IF('Shoppable Services'!$F$4=$D81,1,0)*IF('Shoppable Services'!$E$4=$C81,1,0)*IF('Shoppable Services'!$D$4=$B81,1,0)*IF('Shoppable Services'!$C$4=$A81,1,0)*IF('Shoppable Services'!$B$4=AG$52,AG30,0)</f>
        <v>0</v>
      </c>
      <c r="AH81" s="4">
        <f>IF('Shoppable Services'!$F$4=$D81,1,0)*IF('Shoppable Services'!$E$4=$C81,1,0)*IF('Shoppable Services'!$D$4=$B81,1,0)*IF('Shoppable Services'!$C$4=$A81,1,0)*IF('Shoppable Services'!$B$4=AH$52,AH30,0)</f>
        <v>0</v>
      </c>
      <c r="AI81" s="4">
        <f>IF('Shoppable Services'!$F$4=$D81,1,0)*IF('Shoppable Services'!$E$4=$C81,1,0)*IF('Shoppable Services'!$D$4=$B81,1,0)*IF('Shoppable Services'!$C$4=$A81,1,0)*IF('Shoppable Services'!$B$4=AI$52,AI30,0)</f>
        <v>0</v>
      </c>
      <c r="AJ81" s="4">
        <f>IF('Shoppable Services'!$F$4=$D81,1,0)*IF('Shoppable Services'!$E$4=$C81,1,0)*IF('Shoppable Services'!$D$4=$B81,1,0)*IF('Shoppable Services'!$C$4=$A81,1,0)*IF('Shoppable Services'!$B$4=AJ$52,AJ30,0)</f>
        <v>0</v>
      </c>
      <c r="AK81" s="4">
        <f>IF('Shoppable Services'!$F$4=$D81,1,0)*IF('Shoppable Services'!$E$4=$C81,1,0)*IF('Shoppable Services'!$D$4=$B81,1,0)*IF('Shoppable Services'!$C$4=$A81,1,0)*IF('Shoppable Services'!$B$4=AK$52,AK30,0)</f>
        <v>0</v>
      </c>
      <c r="AL81" s="4">
        <f>IF('Shoppable Services'!$F$4=$D81,1,0)*IF('Shoppable Services'!$E$4=$C81,1,0)*IF('Shoppable Services'!$D$4=$B81,1,0)*IF('Shoppable Services'!$C$4=$A81,1,0)*IF('Shoppable Services'!$B$4=AL$52,AL30,0)</f>
        <v>0</v>
      </c>
      <c r="AM81" s="4">
        <f>IF('Shoppable Services'!$F$4=$D81,1,0)*IF('Shoppable Services'!$E$4=$C81,1,0)*IF('Shoppable Services'!$D$4=$B81,1,0)*IF('Shoppable Services'!$C$4=$A81,1,0)*IF('Shoppable Services'!$B$4=AM$52,AM30,0)</f>
        <v>0</v>
      </c>
      <c r="AN81" s="4">
        <f>IF('Shoppable Services'!$F$4=$D81,1,0)*IF('Shoppable Services'!$E$4=$C81,1,0)*IF('Shoppable Services'!$D$4=$B81,1,0)*IF('Shoppable Services'!$C$4=$A81,1,0)*IF('Shoppable Services'!$B$4=AN$52,AN30,0)</f>
        <v>0</v>
      </c>
    </row>
    <row r="82" spans="1:40">
      <c r="A82" t="s">
        <v>28</v>
      </c>
      <c r="B82" t="s">
        <v>30</v>
      </c>
      <c r="C82" t="s">
        <v>59</v>
      </c>
      <c r="D82" t="s">
        <v>100</v>
      </c>
      <c r="E82" s="4">
        <f>IF('Shoppable Services'!$F$4=$D82,1,0)*IF('Shoppable Services'!$E$4=$C82,1,0)*IF('Shoppable Services'!$D$4=$B82,1,0)*IF('Shoppable Services'!$C$4=$A82,1,0)*$E31</f>
        <v>0</v>
      </c>
      <c r="F82" s="4">
        <f>IF('Shoppable Services'!$F$4=$D82,1,0)*IF('Shoppable Services'!$E$4=$C82,1,0)*IF('Shoppable Services'!$D$4=$B82,1,0)*IF('Shoppable Services'!$C$4=$A82,1,0)*$F31</f>
        <v>0</v>
      </c>
      <c r="G82" s="4">
        <f>IF('Shoppable Services'!$F$4=$D82,1,0)*IF('Shoppable Services'!$E$4=$C82,1,0)*IF('Shoppable Services'!$D$4=$B82,1,0)*IF('Shoppable Services'!$C$4=$A82,1,0)*$G31</f>
        <v>0</v>
      </c>
      <c r="H82" s="4">
        <f>IF('Shoppable Services'!$F$4=$D82,1,0)*IF('Shoppable Services'!$E$4=$C82,1,0)*IF('Shoppable Services'!$D$4=$B82,1,0)*IF('Shoppable Services'!$C$4=$A82,1,0)*$H31</f>
        <v>0</v>
      </c>
      <c r="I82" s="4">
        <f>IF('Shoppable Services'!$F$4=$D82,1,0)*IF('Shoppable Services'!$E$4=$C82,1,0)*IF('Shoppable Services'!$D$4=$B82,1,0)*IF('Shoppable Services'!$C$4=$A82,1,0)*$I31</f>
        <v>0</v>
      </c>
      <c r="J82" s="4">
        <f>IF('Shoppable Services'!$F$4=$D82,1,0)*IF('Shoppable Services'!$E$4=$C82,1,0)*IF('Shoppable Services'!$D$4=$B82,1,0)*IF('Shoppable Services'!$C$4=$A82,1,0)*IF('Shoppable Services'!$B$4=J$52,J31,0)</f>
        <v>0</v>
      </c>
      <c r="K82" s="4">
        <f>IF('Shoppable Services'!$F$4=$D82,1,0)*IF('Shoppable Services'!$E$4=$C82,1,0)*IF('Shoppable Services'!$D$4=$B82,1,0)*IF('Shoppable Services'!$C$4=$A82,1,0)*IF('Shoppable Services'!$B$4=K$52,K31,0)</f>
        <v>0</v>
      </c>
      <c r="L82" s="4">
        <f>IF('Shoppable Services'!$F$4=$D82,1,0)*IF('Shoppable Services'!$E$4=$C82,1,0)*IF('Shoppable Services'!$D$4=$B82,1,0)*IF('Shoppable Services'!$C$4=$A82,1,0)*IF('Shoppable Services'!$B$4=L$52,L31,0)</f>
        <v>0</v>
      </c>
      <c r="M82" s="4">
        <f>IF('Shoppable Services'!$F$4=$D82,1,0)*IF('Shoppable Services'!$E$4=$C82,1,0)*IF('Shoppable Services'!$D$4=$B82,1,0)*IF('Shoppable Services'!$C$4=$A82,1,0)*IF('Shoppable Services'!$B$4=M$52,M31,0)</f>
        <v>0</v>
      </c>
      <c r="N82" s="4">
        <f>IF('Shoppable Services'!$F$4=$D82,1,0)*IF('Shoppable Services'!$E$4=$C82,1,0)*IF('Shoppable Services'!$D$4=$B82,1,0)*IF('Shoppable Services'!$C$4=$A82,1,0)*IF('Shoppable Services'!$B$4=N$52,N31,0)</f>
        <v>0</v>
      </c>
      <c r="O82" s="4">
        <f>IF('Shoppable Services'!$F$4=$D82,1,0)*IF('Shoppable Services'!$E$4=$C82,1,0)*IF('Shoppable Services'!$D$4=$B82,1,0)*IF('Shoppable Services'!$C$4=$A82,1,0)*IF('Shoppable Services'!$B$4=O$52,O31,0)</f>
        <v>0</v>
      </c>
      <c r="P82" s="4">
        <f>IF('Shoppable Services'!$F$4=$D82,1,0)*IF('Shoppable Services'!$E$4=$C82,1,0)*IF('Shoppable Services'!$D$4=$B82,1,0)*IF('Shoppable Services'!$C$4=$A82,1,0)*IF('Shoppable Services'!$B$4=P$52,P31,0)</f>
        <v>0</v>
      </c>
      <c r="Q82" s="4">
        <f>IF('Shoppable Services'!$F$4=$D82,1,0)*IF('Shoppable Services'!$E$4=$C82,1,0)*IF('Shoppable Services'!$D$4=$B82,1,0)*IF('Shoppable Services'!$C$4=$A82,1,0)*IF('Shoppable Services'!$B$4=Q$52,Q31,0)</f>
        <v>0</v>
      </c>
      <c r="R82" s="4">
        <f>IF('Shoppable Services'!$F$4=$D82,1,0)*IF('Shoppable Services'!$E$4=$C82,1,0)*IF('Shoppable Services'!$D$4=$B82,1,0)*IF('Shoppable Services'!$C$4=$A82,1,0)*IF('Shoppable Services'!$B$4=R$52,R31,0)</f>
        <v>0</v>
      </c>
      <c r="S82" s="4">
        <f>IF('Shoppable Services'!$F$4=$D82,1,0)*IF('Shoppable Services'!$E$4=$C82,1,0)*IF('Shoppable Services'!$D$4=$B82,1,0)*IF('Shoppable Services'!$C$4=$A82,1,0)*IF('Shoppable Services'!$B$4=S$52,S31,0)</f>
        <v>0</v>
      </c>
      <c r="T82" s="4">
        <f>IF('Shoppable Services'!$F$4=$D82,1,0)*IF('Shoppable Services'!$E$4=$C82,1,0)*IF('Shoppable Services'!$D$4=$B82,1,0)*IF('Shoppable Services'!$C$4=$A82,1,0)*IF('Shoppable Services'!$B$4=T$52,T31,0)</f>
        <v>0</v>
      </c>
      <c r="U82" s="4">
        <f>IF('Shoppable Services'!$F$4=$D82,1,0)*IF('Shoppable Services'!$E$4=$C82,1,0)*IF('Shoppable Services'!$D$4=$B82,1,0)*IF('Shoppable Services'!$C$4=$A82,1,0)*IF('Shoppable Services'!$B$4=U$52,U31,0)</f>
        <v>0</v>
      </c>
      <c r="V82" s="4">
        <f>IF('Shoppable Services'!$F$4=$D82,1,0)*IF('Shoppable Services'!$E$4=$C82,1,0)*IF('Shoppable Services'!$D$4=$B82,1,0)*IF('Shoppable Services'!$C$4=$A82,1,0)*IF('Shoppable Services'!$B$4=V$52,V31,0)</f>
        <v>0</v>
      </c>
      <c r="W82" s="4">
        <f>IF('Shoppable Services'!$F$4=$D82,1,0)*IF('Shoppable Services'!$E$4=$C82,1,0)*IF('Shoppable Services'!$D$4=$B82,1,0)*IF('Shoppable Services'!$C$4=$A82,1,0)*IF('Shoppable Services'!$B$4=W$52,W31,0)</f>
        <v>0</v>
      </c>
      <c r="X82" s="4">
        <f>IF('Shoppable Services'!$F$4=$D82,1,0)*IF('Shoppable Services'!$E$4=$C82,1,0)*IF('Shoppable Services'!$D$4=$B82,1,0)*IF('Shoppable Services'!$C$4=$A82,1,0)*IF('Shoppable Services'!$B$4=X$52,X31,0)</f>
        <v>0</v>
      </c>
      <c r="Y82" s="4">
        <f>IF('Shoppable Services'!$F$4=$D82,1,0)*IF('Shoppable Services'!$E$4=$C82,1,0)*IF('Shoppable Services'!$D$4=$B82,1,0)*IF('Shoppable Services'!$C$4=$A82,1,0)*IF('Shoppable Services'!$B$4=Y$52,Y31,0)</f>
        <v>0</v>
      </c>
      <c r="Z82" s="4">
        <f>IF('Shoppable Services'!$F$4=$D82,1,0)*IF('Shoppable Services'!$E$4=$C82,1,0)*IF('Shoppable Services'!$D$4=$B82,1,0)*IF('Shoppable Services'!$C$4=$A82,1,0)*IF('Shoppable Services'!$B$4=Z$52,Z31,0)</f>
        <v>0</v>
      </c>
      <c r="AA82" s="4">
        <f>IF('Shoppable Services'!$F$4=$D82,1,0)*IF('Shoppable Services'!$E$4=$C82,1,0)*IF('Shoppable Services'!$D$4=$B82,1,0)*IF('Shoppable Services'!$C$4=$A82,1,0)*IF('Shoppable Services'!$B$4=AA$52,AA31,0)</f>
        <v>0</v>
      </c>
      <c r="AB82" s="4">
        <f>IF('Shoppable Services'!$F$4=$D82,1,0)*IF('Shoppable Services'!$E$4=$C82,1,0)*IF('Shoppable Services'!$D$4=$B82,1,0)*IF('Shoppable Services'!$C$4=$A82,1,0)*IF('Shoppable Services'!$B$4=AB$52,AB31,0)</f>
        <v>0</v>
      </c>
      <c r="AC82" s="4">
        <f>IF('Shoppable Services'!$F$4=$D82,1,0)*IF('Shoppable Services'!$E$4=$C82,1,0)*IF('Shoppable Services'!$D$4=$B82,1,0)*IF('Shoppable Services'!$C$4=$A82,1,0)*IF('Shoppable Services'!$B$4=AC$52,AC31,0)</f>
        <v>0</v>
      </c>
      <c r="AD82" s="4">
        <f>IF('Shoppable Services'!$F$4=$D82,1,0)*IF('Shoppable Services'!$E$4=$C82,1,0)*IF('Shoppable Services'!$D$4=$B82,1,0)*IF('Shoppable Services'!$C$4=$A82,1,0)*IF('Shoppable Services'!$B$4=AD$52,AD31,0)</f>
        <v>0</v>
      </c>
      <c r="AE82" s="4">
        <f>IF('Shoppable Services'!$F$4=$D82,1,0)*IF('Shoppable Services'!$E$4=$C82,1,0)*IF('Shoppable Services'!$D$4=$B82,1,0)*IF('Shoppable Services'!$C$4=$A82,1,0)*IF('Shoppable Services'!$B$4=AE$52,AE31,0)</f>
        <v>0</v>
      </c>
      <c r="AF82" s="4">
        <f>IF('Shoppable Services'!$F$4=$D82,1,0)*IF('Shoppable Services'!$E$4=$C82,1,0)*IF('Shoppable Services'!$D$4=$B82,1,0)*IF('Shoppable Services'!$C$4=$A82,1,0)*IF('Shoppable Services'!$B$4=AF$52,AF31,0)</f>
        <v>0</v>
      </c>
      <c r="AG82" s="4">
        <f>IF('Shoppable Services'!$F$4=$D82,1,0)*IF('Shoppable Services'!$E$4=$C82,1,0)*IF('Shoppable Services'!$D$4=$B82,1,0)*IF('Shoppable Services'!$C$4=$A82,1,0)*IF('Shoppable Services'!$B$4=AG$52,AG31,0)</f>
        <v>0</v>
      </c>
      <c r="AH82" s="4">
        <f>IF('Shoppable Services'!$F$4=$D82,1,0)*IF('Shoppable Services'!$E$4=$C82,1,0)*IF('Shoppable Services'!$D$4=$B82,1,0)*IF('Shoppable Services'!$C$4=$A82,1,0)*IF('Shoppable Services'!$B$4=AH$52,AH31,0)</f>
        <v>0</v>
      </c>
      <c r="AI82" s="4">
        <f>IF('Shoppable Services'!$F$4=$D82,1,0)*IF('Shoppable Services'!$E$4=$C82,1,0)*IF('Shoppable Services'!$D$4=$B82,1,0)*IF('Shoppable Services'!$C$4=$A82,1,0)*IF('Shoppable Services'!$B$4=AI$52,AI31,0)</f>
        <v>0</v>
      </c>
      <c r="AJ82" s="4">
        <f>IF('Shoppable Services'!$F$4=$D82,1,0)*IF('Shoppable Services'!$E$4=$C82,1,0)*IF('Shoppable Services'!$D$4=$B82,1,0)*IF('Shoppable Services'!$C$4=$A82,1,0)*IF('Shoppable Services'!$B$4=AJ$52,AJ31,0)</f>
        <v>0</v>
      </c>
      <c r="AK82" s="4">
        <f>IF('Shoppable Services'!$F$4=$D82,1,0)*IF('Shoppable Services'!$E$4=$C82,1,0)*IF('Shoppable Services'!$D$4=$B82,1,0)*IF('Shoppable Services'!$C$4=$A82,1,0)*IF('Shoppable Services'!$B$4=AK$52,AK31,0)</f>
        <v>0</v>
      </c>
      <c r="AL82" s="4">
        <f>IF('Shoppable Services'!$F$4=$D82,1,0)*IF('Shoppable Services'!$E$4=$C82,1,0)*IF('Shoppable Services'!$D$4=$B82,1,0)*IF('Shoppable Services'!$C$4=$A82,1,0)*IF('Shoppable Services'!$B$4=AL$52,AL31,0)</f>
        <v>0</v>
      </c>
      <c r="AM82" s="4">
        <f>IF('Shoppable Services'!$F$4=$D82,1,0)*IF('Shoppable Services'!$E$4=$C82,1,0)*IF('Shoppable Services'!$D$4=$B82,1,0)*IF('Shoppable Services'!$C$4=$A82,1,0)*IF('Shoppable Services'!$B$4=AM$52,AM31,0)</f>
        <v>0</v>
      </c>
      <c r="AN82" s="4">
        <f>IF('Shoppable Services'!$F$4=$D82,1,0)*IF('Shoppable Services'!$E$4=$C82,1,0)*IF('Shoppable Services'!$D$4=$B82,1,0)*IF('Shoppable Services'!$C$4=$A82,1,0)*IF('Shoppable Services'!$B$4=AN$52,AN31,0)</f>
        <v>0</v>
      </c>
    </row>
    <row r="83" spans="1:40">
      <c r="A83" t="s">
        <v>28</v>
      </c>
      <c r="B83" t="s">
        <v>30</v>
      </c>
      <c r="C83" t="s">
        <v>59</v>
      </c>
      <c r="D83" t="s">
        <v>11</v>
      </c>
      <c r="E83" s="4">
        <f>IF('Shoppable Services'!$F$4=$D83,1,0)*IF('Shoppable Services'!$E$4=$C83,1,0)*IF('Shoppable Services'!$D$4=$B83,1,0)*IF('Shoppable Services'!$C$4=$A83,1,0)*$E32</f>
        <v>0</v>
      </c>
      <c r="F83" s="4">
        <f>IF('Shoppable Services'!$F$4=$D83,1,0)*IF('Shoppable Services'!$E$4=$C83,1,0)*IF('Shoppable Services'!$D$4=$B83,1,0)*IF('Shoppable Services'!$C$4=$A83,1,0)*$F32</f>
        <v>0</v>
      </c>
      <c r="G83" s="4">
        <f>IF('Shoppable Services'!$F$4=$D83,1,0)*IF('Shoppable Services'!$E$4=$C83,1,0)*IF('Shoppable Services'!$D$4=$B83,1,0)*IF('Shoppable Services'!$C$4=$A83,1,0)*$G32</f>
        <v>0</v>
      </c>
      <c r="H83" s="4">
        <f>IF('Shoppable Services'!$F$4=$D83,1,0)*IF('Shoppable Services'!$E$4=$C83,1,0)*IF('Shoppable Services'!$D$4=$B83,1,0)*IF('Shoppable Services'!$C$4=$A83,1,0)*$H32</f>
        <v>0</v>
      </c>
      <c r="I83" s="4">
        <f>IF('Shoppable Services'!$F$4=$D83,1,0)*IF('Shoppable Services'!$E$4=$C83,1,0)*IF('Shoppable Services'!$D$4=$B83,1,0)*IF('Shoppable Services'!$C$4=$A83,1,0)*$I32</f>
        <v>0</v>
      </c>
      <c r="J83" s="4">
        <f>IF('Shoppable Services'!$F$4=$D83,1,0)*IF('Shoppable Services'!$E$4=$C83,1,0)*IF('Shoppable Services'!$D$4=$B83,1,0)*IF('Shoppable Services'!$C$4=$A83,1,0)*IF('Shoppable Services'!$B$4=J$52,J32,0)</f>
        <v>0</v>
      </c>
      <c r="K83" s="4">
        <f>IF('Shoppable Services'!$F$4=$D83,1,0)*IF('Shoppable Services'!$E$4=$C83,1,0)*IF('Shoppable Services'!$D$4=$B83,1,0)*IF('Shoppable Services'!$C$4=$A83,1,0)*IF('Shoppable Services'!$B$4=K$52,K32,0)</f>
        <v>0</v>
      </c>
      <c r="L83" s="4">
        <f>IF('Shoppable Services'!$F$4=$D83,1,0)*IF('Shoppable Services'!$E$4=$C83,1,0)*IF('Shoppable Services'!$D$4=$B83,1,0)*IF('Shoppable Services'!$C$4=$A83,1,0)*IF('Shoppable Services'!$B$4=L$52,L32,0)</f>
        <v>0</v>
      </c>
      <c r="M83" s="4">
        <f>IF('Shoppable Services'!$F$4=$D83,1,0)*IF('Shoppable Services'!$E$4=$C83,1,0)*IF('Shoppable Services'!$D$4=$B83,1,0)*IF('Shoppable Services'!$C$4=$A83,1,0)*IF('Shoppable Services'!$B$4=M$52,M32,0)</f>
        <v>0</v>
      </c>
      <c r="N83" s="4">
        <f>IF('Shoppable Services'!$F$4=$D83,1,0)*IF('Shoppable Services'!$E$4=$C83,1,0)*IF('Shoppable Services'!$D$4=$B83,1,0)*IF('Shoppable Services'!$C$4=$A83,1,0)*IF('Shoppable Services'!$B$4=N$52,N32,0)</f>
        <v>0</v>
      </c>
      <c r="O83" s="4">
        <f>IF('Shoppable Services'!$F$4=$D83,1,0)*IF('Shoppable Services'!$E$4=$C83,1,0)*IF('Shoppable Services'!$D$4=$B83,1,0)*IF('Shoppable Services'!$C$4=$A83,1,0)*IF('Shoppable Services'!$B$4=O$52,O32,0)</f>
        <v>0</v>
      </c>
      <c r="P83" s="4">
        <f>IF('Shoppable Services'!$F$4=$D83,1,0)*IF('Shoppable Services'!$E$4=$C83,1,0)*IF('Shoppable Services'!$D$4=$B83,1,0)*IF('Shoppable Services'!$C$4=$A83,1,0)*IF('Shoppable Services'!$B$4=P$52,P32,0)</f>
        <v>0</v>
      </c>
      <c r="Q83" s="4">
        <f>IF('Shoppable Services'!$F$4=$D83,1,0)*IF('Shoppable Services'!$E$4=$C83,1,0)*IF('Shoppable Services'!$D$4=$B83,1,0)*IF('Shoppable Services'!$C$4=$A83,1,0)*IF('Shoppable Services'!$B$4=Q$52,Q32,0)</f>
        <v>0</v>
      </c>
      <c r="R83" s="4">
        <f>IF('Shoppable Services'!$F$4=$D83,1,0)*IF('Shoppable Services'!$E$4=$C83,1,0)*IF('Shoppable Services'!$D$4=$B83,1,0)*IF('Shoppable Services'!$C$4=$A83,1,0)*IF('Shoppable Services'!$B$4=R$52,R32,0)</f>
        <v>0</v>
      </c>
      <c r="S83" s="4">
        <f>IF('Shoppable Services'!$F$4=$D83,1,0)*IF('Shoppable Services'!$E$4=$C83,1,0)*IF('Shoppable Services'!$D$4=$B83,1,0)*IF('Shoppable Services'!$C$4=$A83,1,0)*IF('Shoppable Services'!$B$4=S$52,S32,0)</f>
        <v>0</v>
      </c>
      <c r="T83" s="4">
        <f>IF('Shoppable Services'!$F$4=$D83,1,0)*IF('Shoppable Services'!$E$4=$C83,1,0)*IF('Shoppable Services'!$D$4=$B83,1,0)*IF('Shoppable Services'!$C$4=$A83,1,0)*IF('Shoppable Services'!$B$4=T$52,T32,0)</f>
        <v>0</v>
      </c>
      <c r="U83" s="4">
        <f>IF('Shoppable Services'!$F$4=$D83,1,0)*IF('Shoppable Services'!$E$4=$C83,1,0)*IF('Shoppable Services'!$D$4=$B83,1,0)*IF('Shoppable Services'!$C$4=$A83,1,0)*IF('Shoppable Services'!$B$4=U$52,U32,0)</f>
        <v>0</v>
      </c>
      <c r="V83" s="4">
        <f>IF('Shoppable Services'!$F$4=$D83,1,0)*IF('Shoppable Services'!$E$4=$C83,1,0)*IF('Shoppable Services'!$D$4=$B83,1,0)*IF('Shoppable Services'!$C$4=$A83,1,0)*IF('Shoppable Services'!$B$4=V$52,V32,0)</f>
        <v>0</v>
      </c>
      <c r="W83" s="4">
        <f>IF('Shoppable Services'!$F$4=$D83,1,0)*IF('Shoppable Services'!$E$4=$C83,1,0)*IF('Shoppable Services'!$D$4=$B83,1,0)*IF('Shoppable Services'!$C$4=$A83,1,0)*IF('Shoppable Services'!$B$4=W$52,W32,0)</f>
        <v>0</v>
      </c>
      <c r="X83" s="4">
        <f>IF('Shoppable Services'!$F$4=$D83,1,0)*IF('Shoppable Services'!$E$4=$C83,1,0)*IF('Shoppable Services'!$D$4=$B83,1,0)*IF('Shoppable Services'!$C$4=$A83,1,0)*IF('Shoppable Services'!$B$4=X$52,X32,0)</f>
        <v>0</v>
      </c>
      <c r="Y83" s="4">
        <f>IF('Shoppable Services'!$F$4=$D83,1,0)*IF('Shoppable Services'!$E$4=$C83,1,0)*IF('Shoppable Services'!$D$4=$B83,1,0)*IF('Shoppable Services'!$C$4=$A83,1,0)*IF('Shoppable Services'!$B$4=Y$52,Y32,0)</f>
        <v>0</v>
      </c>
      <c r="Z83" s="4">
        <f>IF('Shoppable Services'!$F$4=$D83,1,0)*IF('Shoppable Services'!$E$4=$C83,1,0)*IF('Shoppable Services'!$D$4=$B83,1,0)*IF('Shoppable Services'!$C$4=$A83,1,0)*IF('Shoppable Services'!$B$4=Z$52,Z32,0)</f>
        <v>0</v>
      </c>
      <c r="AA83" s="4">
        <f>IF('Shoppable Services'!$F$4=$D83,1,0)*IF('Shoppable Services'!$E$4=$C83,1,0)*IF('Shoppable Services'!$D$4=$B83,1,0)*IF('Shoppable Services'!$C$4=$A83,1,0)*IF('Shoppable Services'!$B$4=AA$52,AA32,0)</f>
        <v>0</v>
      </c>
      <c r="AB83" s="4">
        <f>IF('Shoppable Services'!$F$4=$D83,1,0)*IF('Shoppable Services'!$E$4=$C83,1,0)*IF('Shoppable Services'!$D$4=$B83,1,0)*IF('Shoppable Services'!$C$4=$A83,1,0)*IF('Shoppable Services'!$B$4=AB$52,AB32,0)</f>
        <v>0</v>
      </c>
      <c r="AC83" s="4">
        <f>IF('Shoppable Services'!$F$4=$D83,1,0)*IF('Shoppable Services'!$E$4=$C83,1,0)*IF('Shoppable Services'!$D$4=$B83,1,0)*IF('Shoppable Services'!$C$4=$A83,1,0)*IF('Shoppable Services'!$B$4=AC$52,AC32,0)</f>
        <v>0</v>
      </c>
      <c r="AD83" s="4">
        <f>IF('Shoppable Services'!$F$4=$D83,1,0)*IF('Shoppable Services'!$E$4=$C83,1,0)*IF('Shoppable Services'!$D$4=$B83,1,0)*IF('Shoppable Services'!$C$4=$A83,1,0)*IF('Shoppable Services'!$B$4=AD$52,AD32,0)</f>
        <v>0</v>
      </c>
      <c r="AE83" s="4">
        <f>IF('Shoppable Services'!$F$4=$D83,1,0)*IF('Shoppable Services'!$E$4=$C83,1,0)*IF('Shoppable Services'!$D$4=$B83,1,0)*IF('Shoppable Services'!$C$4=$A83,1,0)*IF('Shoppable Services'!$B$4=AE$52,AE32,0)</f>
        <v>0</v>
      </c>
      <c r="AF83" s="4">
        <f>IF('Shoppable Services'!$F$4=$D83,1,0)*IF('Shoppable Services'!$E$4=$C83,1,0)*IF('Shoppable Services'!$D$4=$B83,1,0)*IF('Shoppable Services'!$C$4=$A83,1,0)*IF('Shoppable Services'!$B$4=AF$52,AF32,0)</f>
        <v>0</v>
      </c>
      <c r="AG83" s="4">
        <f>IF('Shoppable Services'!$F$4=$D83,1,0)*IF('Shoppable Services'!$E$4=$C83,1,0)*IF('Shoppable Services'!$D$4=$B83,1,0)*IF('Shoppable Services'!$C$4=$A83,1,0)*IF('Shoppable Services'!$B$4=AG$52,AG32,0)</f>
        <v>0</v>
      </c>
      <c r="AH83" s="4">
        <f>IF('Shoppable Services'!$F$4=$D83,1,0)*IF('Shoppable Services'!$E$4=$C83,1,0)*IF('Shoppable Services'!$D$4=$B83,1,0)*IF('Shoppable Services'!$C$4=$A83,1,0)*IF('Shoppable Services'!$B$4=AH$52,AH32,0)</f>
        <v>0</v>
      </c>
      <c r="AI83" s="4">
        <f>IF('Shoppable Services'!$F$4=$D83,1,0)*IF('Shoppable Services'!$E$4=$C83,1,0)*IF('Shoppable Services'!$D$4=$B83,1,0)*IF('Shoppable Services'!$C$4=$A83,1,0)*IF('Shoppable Services'!$B$4=AI$52,AI32,0)</f>
        <v>0</v>
      </c>
      <c r="AJ83" s="4">
        <f>IF('Shoppable Services'!$F$4=$D83,1,0)*IF('Shoppable Services'!$E$4=$C83,1,0)*IF('Shoppable Services'!$D$4=$B83,1,0)*IF('Shoppable Services'!$C$4=$A83,1,0)*IF('Shoppable Services'!$B$4=AJ$52,AJ32,0)</f>
        <v>0</v>
      </c>
      <c r="AK83" s="4">
        <f>IF('Shoppable Services'!$F$4=$D83,1,0)*IF('Shoppable Services'!$E$4=$C83,1,0)*IF('Shoppable Services'!$D$4=$B83,1,0)*IF('Shoppable Services'!$C$4=$A83,1,0)*IF('Shoppable Services'!$B$4=AK$52,AK32,0)</f>
        <v>0</v>
      </c>
      <c r="AL83" s="4">
        <f>IF('Shoppable Services'!$F$4=$D83,1,0)*IF('Shoppable Services'!$E$4=$C83,1,0)*IF('Shoppable Services'!$D$4=$B83,1,0)*IF('Shoppable Services'!$C$4=$A83,1,0)*IF('Shoppable Services'!$B$4=AL$52,AL32,0)</f>
        <v>0</v>
      </c>
      <c r="AM83" s="4">
        <f>IF('Shoppable Services'!$F$4=$D83,1,0)*IF('Shoppable Services'!$E$4=$C83,1,0)*IF('Shoppable Services'!$D$4=$B83,1,0)*IF('Shoppable Services'!$C$4=$A83,1,0)*IF('Shoppable Services'!$B$4=AM$52,AM32,0)</f>
        <v>0</v>
      </c>
      <c r="AN83" s="4">
        <f>IF('Shoppable Services'!$F$4=$D83,1,0)*IF('Shoppable Services'!$E$4=$C83,1,0)*IF('Shoppable Services'!$D$4=$B83,1,0)*IF('Shoppable Services'!$C$4=$A83,1,0)*IF('Shoppable Services'!$B$4=AN$52,AN32,0)</f>
        <v>0</v>
      </c>
    </row>
    <row r="84" spans="1:40">
      <c r="A84" t="s">
        <v>28</v>
      </c>
      <c r="B84" t="s">
        <v>30</v>
      </c>
      <c r="C84" t="s">
        <v>61</v>
      </c>
      <c r="D84" t="s">
        <v>100</v>
      </c>
      <c r="E84" s="4">
        <f>IF('Shoppable Services'!$F$4=$D84,1,0)*IF('Shoppable Services'!$E$4=$C84,1,0)*IF('Shoppable Services'!$D$4=$B84,1,0)*IF('Shoppable Services'!$C$4=$A84,1,0)*$E33</f>
        <v>0</v>
      </c>
      <c r="F84" s="4">
        <f>IF('Shoppable Services'!$F$4=$D84,1,0)*IF('Shoppable Services'!$E$4=$C84,1,0)*IF('Shoppable Services'!$D$4=$B84,1,0)*IF('Shoppable Services'!$C$4=$A84,1,0)*$F33</f>
        <v>0</v>
      </c>
      <c r="G84" s="4">
        <f>IF('Shoppable Services'!$F$4=$D84,1,0)*IF('Shoppable Services'!$E$4=$C84,1,0)*IF('Shoppable Services'!$D$4=$B84,1,0)*IF('Shoppable Services'!$C$4=$A84,1,0)*$G33</f>
        <v>0</v>
      </c>
      <c r="H84" s="4">
        <f>IF('Shoppable Services'!$F$4=$D84,1,0)*IF('Shoppable Services'!$E$4=$C84,1,0)*IF('Shoppable Services'!$D$4=$B84,1,0)*IF('Shoppable Services'!$C$4=$A84,1,0)*$H33</f>
        <v>0</v>
      </c>
      <c r="I84" s="4">
        <f>IF('Shoppable Services'!$F$4=$D84,1,0)*IF('Shoppable Services'!$E$4=$C84,1,0)*IF('Shoppable Services'!$D$4=$B84,1,0)*IF('Shoppable Services'!$C$4=$A84,1,0)*$I33</f>
        <v>0</v>
      </c>
      <c r="J84" s="4">
        <f>IF('Shoppable Services'!$F$4=$D84,1,0)*IF('Shoppable Services'!$E$4=$C84,1,0)*IF('Shoppable Services'!$D$4=$B84,1,0)*IF('Shoppable Services'!$C$4=$A84,1,0)*IF('Shoppable Services'!$B$4=J$52,J33,0)</f>
        <v>0</v>
      </c>
      <c r="K84" s="4">
        <f>IF('Shoppable Services'!$F$4=$D84,1,0)*IF('Shoppable Services'!$E$4=$C84,1,0)*IF('Shoppable Services'!$D$4=$B84,1,0)*IF('Shoppable Services'!$C$4=$A84,1,0)*IF('Shoppable Services'!$B$4=K$52,K33,0)</f>
        <v>0</v>
      </c>
      <c r="L84" s="4">
        <f>IF('Shoppable Services'!$F$4=$D84,1,0)*IF('Shoppable Services'!$E$4=$C84,1,0)*IF('Shoppable Services'!$D$4=$B84,1,0)*IF('Shoppable Services'!$C$4=$A84,1,0)*IF('Shoppable Services'!$B$4=L$52,L33,0)</f>
        <v>0</v>
      </c>
      <c r="M84" s="4">
        <f>IF('Shoppable Services'!$F$4=$D84,1,0)*IF('Shoppable Services'!$E$4=$C84,1,0)*IF('Shoppable Services'!$D$4=$B84,1,0)*IF('Shoppable Services'!$C$4=$A84,1,0)*IF('Shoppable Services'!$B$4=M$52,M33,0)</f>
        <v>0</v>
      </c>
      <c r="N84" s="4">
        <f>IF('Shoppable Services'!$F$4=$D84,1,0)*IF('Shoppable Services'!$E$4=$C84,1,0)*IF('Shoppable Services'!$D$4=$B84,1,0)*IF('Shoppable Services'!$C$4=$A84,1,0)*IF('Shoppable Services'!$B$4=N$52,N33,0)</f>
        <v>0</v>
      </c>
      <c r="O84" s="4">
        <f>IF('Shoppable Services'!$F$4=$D84,1,0)*IF('Shoppable Services'!$E$4=$C84,1,0)*IF('Shoppable Services'!$D$4=$B84,1,0)*IF('Shoppable Services'!$C$4=$A84,1,0)*IF('Shoppable Services'!$B$4=O$52,O33,0)</f>
        <v>0</v>
      </c>
      <c r="P84" s="4">
        <f>IF('Shoppable Services'!$F$4=$D84,1,0)*IF('Shoppable Services'!$E$4=$C84,1,0)*IF('Shoppable Services'!$D$4=$B84,1,0)*IF('Shoppable Services'!$C$4=$A84,1,0)*IF('Shoppable Services'!$B$4=P$52,P33,0)</f>
        <v>0</v>
      </c>
      <c r="Q84" s="4">
        <f>IF('Shoppable Services'!$F$4=$D84,1,0)*IF('Shoppable Services'!$E$4=$C84,1,0)*IF('Shoppable Services'!$D$4=$B84,1,0)*IF('Shoppable Services'!$C$4=$A84,1,0)*IF('Shoppable Services'!$B$4=Q$52,Q33,0)</f>
        <v>0</v>
      </c>
      <c r="R84" s="4">
        <f>IF('Shoppable Services'!$F$4=$D84,1,0)*IF('Shoppable Services'!$E$4=$C84,1,0)*IF('Shoppable Services'!$D$4=$B84,1,0)*IF('Shoppable Services'!$C$4=$A84,1,0)*IF('Shoppable Services'!$B$4=R$52,R33,0)</f>
        <v>0</v>
      </c>
      <c r="S84" s="4">
        <f>IF('Shoppable Services'!$F$4=$D84,1,0)*IF('Shoppable Services'!$E$4=$C84,1,0)*IF('Shoppable Services'!$D$4=$B84,1,0)*IF('Shoppable Services'!$C$4=$A84,1,0)*IF('Shoppable Services'!$B$4=S$52,S33,0)</f>
        <v>0</v>
      </c>
      <c r="T84" s="4">
        <f>IF('Shoppable Services'!$F$4=$D84,1,0)*IF('Shoppable Services'!$E$4=$C84,1,0)*IF('Shoppable Services'!$D$4=$B84,1,0)*IF('Shoppable Services'!$C$4=$A84,1,0)*IF('Shoppable Services'!$B$4=T$52,T33,0)</f>
        <v>0</v>
      </c>
      <c r="U84" s="4">
        <f>IF('Shoppable Services'!$F$4=$D84,1,0)*IF('Shoppable Services'!$E$4=$C84,1,0)*IF('Shoppable Services'!$D$4=$B84,1,0)*IF('Shoppable Services'!$C$4=$A84,1,0)*IF('Shoppable Services'!$B$4=U$52,U33,0)</f>
        <v>0</v>
      </c>
      <c r="V84" s="4">
        <f>IF('Shoppable Services'!$F$4=$D84,1,0)*IF('Shoppable Services'!$E$4=$C84,1,0)*IF('Shoppable Services'!$D$4=$B84,1,0)*IF('Shoppable Services'!$C$4=$A84,1,0)*IF('Shoppable Services'!$B$4=V$52,V33,0)</f>
        <v>0</v>
      </c>
      <c r="W84" s="4">
        <f>IF('Shoppable Services'!$F$4=$D84,1,0)*IF('Shoppable Services'!$E$4=$C84,1,0)*IF('Shoppable Services'!$D$4=$B84,1,0)*IF('Shoppable Services'!$C$4=$A84,1,0)*IF('Shoppable Services'!$B$4=W$52,W33,0)</f>
        <v>0</v>
      </c>
      <c r="X84" s="4">
        <f>IF('Shoppable Services'!$F$4=$D84,1,0)*IF('Shoppable Services'!$E$4=$C84,1,0)*IF('Shoppable Services'!$D$4=$B84,1,0)*IF('Shoppable Services'!$C$4=$A84,1,0)*IF('Shoppable Services'!$B$4=X$52,X33,0)</f>
        <v>0</v>
      </c>
      <c r="Y84" s="4">
        <f>IF('Shoppable Services'!$F$4=$D84,1,0)*IF('Shoppable Services'!$E$4=$C84,1,0)*IF('Shoppable Services'!$D$4=$B84,1,0)*IF('Shoppable Services'!$C$4=$A84,1,0)*IF('Shoppable Services'!$B$4=Y$52,Y33,0)</f>
        <v>0</v>
      </c>
      <c r="Z84" s="4">
        <f>IF('Shoppable Services'!$F$4=$D84,1,0)*IF('Shoppable Services'!$E$4=$C84,1,0)*IF('Shoppable Services'!$D$4=$B84,1,0)*IF('Shoppable Services'!$C$4=$A84,1,0)*IF('Shoppable Services'!$B$4=Z$52,Z33,0)</f>
        <v>0</v>
      </c>
      <c r="AA84" s="4">
        <f>IF('Shoppable Services'!$F$4=$D84,1,0)*IF('Shoppable Services'!$E$4=$C84,1,0)*IF('Shoppable Services'!$D$4=$B84,1,0)*IF('Shoppable Services'!$C$4=$A84,1,0)*IF('Shoppable Services'!$B$4=AA$52,AA33,0)</f>
        <v>0</v>
      </c>
      <c r="AB84" s="4">
        <f>IF('Shoppable Services'!$F$4=$D84,1,0)*IF('Shoppable Services'!$E$4=$C84,1,0)*IF('Shoppable Services'!$D$4=$B84,1,0)*IF('Shoppable Services'!$C$4=$A84,1,0)*IF('Shoppable Services'!$B$4=AB$52,AB33,0)</f>
        <v>0</v>
      </c>
      <c r="AC84" s="4">
        <f>IF('Shoppable Services'!$F$4=$D84,1,0)*IF('Shoppable Services'!$E$4=$C84,1,0)*IF('Shoppable Services'!$D$4=$B84,1,0)*IF('Shoppable Services'!$C$4=$A84,1,0)*IF('Shoppable Services'!$B$4=AC$52,AC33,0)</f>
        <v>0</v>
      </c>
      <c r="AD84" s="4">
        <f>IF('Shoppable Services'!$F$4=$D84,1,0)*IF('Shoppable Services'!$E$4=$C84,1,0)*IF('Shoppable Services'!$D$4=$B84,1,0)*IF('Shoppable Services'!$C$4=$A84,1,0)*IF('Shoppable Services'!$B$4=AD$52,AD33,0)</f>
        <v>0</v>
      </c>
      <c r="AE84" s="4">
        <f>IF('Shoppable Services'!$F$4=$D84,1,0)*IF('Shoppable Services'!$E$4=$C84,1,0)*IF('Shoppable Services'!$D$4=$B84,1,0)*IF('Shoppable Services'!$C$4=$A84,1,0)*IF('Shoppable Services'!$B$4=AE$52,AE33,0)</f>
        <v>0</v>
      </c>
      <c r="AF84" s="4">
        <f>IF('Shoppable Services'!$F$4=$D84,1,0)*IF('Shoppable Services'!$E$4=$C84,1,0)*IF('Shoppable Services'!$D$4=$B84,1,0)*IF('Shoppable Services'!$C$4=$A84,1,0)*IF('Shoppable Services'!$B$4=AF$52,AF33,0)</f>
        <v>0</v>
      </c>
      <c r="AG84" s="4">
        <f>IF('Shoppable Services'!$F$4=$D84,1,0)*IF('Shoppable Services'!$E$4=$C84,1,0)*IF('Shoppable Services'!$D$4=$B84,1,0)*IF('Shoppable Services'!$C$4=$A84,1,0)*IF('Shoppable Services'!$B$4=AG$52,AG33,0)</f>
        <v>0</v>
      </c>
      <c r="AH84" s="4">
        <f>IF('Shoppable Services'!$F$4=$D84,1,0)*IF('Shoppable Services'!$E$4=$C84,1,0)*IF('Shoppable Services'!$D$4=$B84,1,0)*IF('Shoppable Services'!$C$4=$A84,1,0)*IF('Shoppable Services'!$B$4=AH$52,AH33,0)</f>
        <v>0</v>
      </c>
      <c r="AI84" s="4">
        <f>IF('Shoppable Services'!$F$4=$D84,1,0)*IF('Shoppable Services'!$E$4=$C84,1,0)*IF('Shoppable Services'!$D$4=$B84,1,0)*IF('Shoppable Services'!$C$4=$A84,1,0)*IF('Shoppable Services'!$B$4=AI$52,AI33,0)</f>
        <v>0</v>
      </c>
      <c r="AJ84" s="4">
        <f>IF('Shoppable Services'!$F$4=$D84,1,0)*IF('Shoppable Services'!$E$4=$C84,1,0)*IF('Shoppable Services'!$D$4=$B84,1,0)*IF('Shoppable Services'!$C$4=$A84,1,0)*IF('Shoppable Services'!$B$4=AJ$52,AJ33,0)</f>
        <v>0</v>
      </c>
      <c r="AK84" s="4">
        <f>IF('Shoppable Services'!$F$4=$D84,1,0)*IF('Shoppable Services'!$E$4=$C84,1,0)*IF('Shoppable Services'!$D$4=$B84,1,0)*IF('Shoppable Services'!$C$4=$A84,1,0)*IF('Shoppable Services'!$B$4=AK$52,AK33,0)</f>
        <v>0</v>
      </c>
      <c r="AL84" s="4">
        <f>IF('Shoppable Services'!$F$4=$D84,1,0)*IF('Shoppable Services'!$E$4=$C84,1,0)*IF('Shoppable Services'!$D$4=$B84,1,0)*IF('Shoppable Services'!$C$4=$A84,1,0)*IF('Shoppable Services'!$B$4=AL$52,AL33,0)</f>
        <v>0</v>
      </c>
      <c r="AM84" s="4">
        <f>IF('Shoppable Services'!$F$4=$D84,1,0)*IF('Shoppable Services'!$E$4=$C84,1,0)*IF('Shoppable Services'!$D$4=$B84,1,0)*IF('Shoppable Services'!$C$4=$A84,1,0)*IF('Shoppable Services'!$B$4=AM$52,AM33,0)</f>
        <v>0</v>
      </c>
      <c r="AN84" s="4">
        <f>IF('Shoppable Services'!$F$4=$D84,1,0)*IF('Shoppable Services'!$E$4=$C84,1,0)*IF('Shoppable Services'!$D$4=$B84,1,0)*IF('Shoppable Services'!$C$4=$A84,1,0)*IF('Shoppable Services'!$B$4=AN$52,AN33,0)</f>
        <v>0</v>
      </c>
    </row>
    <row r="85" spans="1:40">
      <c r="A85" t="s">
        <v>28</v>
      </c>
      <c r="B85" t="s">
        <v>30</v>
      </c>
      <c r="C85" t="s">
        <v>61</v>
      </c>
      <c r="D85" t="s">
        <v>104</v>
      </c>
      <c r="E85" s="4">
        <f>IF('Shoppable Services'!$F$4=$D85,1,0)*IF('Shoppable Services'!$E$4=$C85,1,0)*IF('Shoppable Services'!$D$4=$B85,1,0)*IF('Shoppable Services'!$C$4=$A85,1,0)*$E34</f>
        <v>0</v>
      </c>
      <c r="F85" s="4">
        <f>IF('Shoppable Services'!$F$4=$D85,1,0)*IF('Shoppable Services'!$E$4=$C85,1,0)*IF('Shoppable Services'!$D$4=$B85,1,0)*IF('Shoppable Services'!$C$4=$A85,1,0)*$F34</f>
        <v>0</v>
      </c>
      <c r="G85" s="4">
        <f>IF('Shoppable Services'!$F$4=$D85,1,0)*IF('Shoppable Services'!$E$4=$C85,1,0)*IF('Shoppable Services'!$D$4=$B85,1,0)*IF('Shoppable Services'!$C$4=$A85,1,0)*$G34</f>
        <v>0</v>
      </c>
      <c r="H85" s="4">
        <f>IF('Shoppable Services'!$F$4=$D85,1,0)*IF('Shoppable Services'!$E$4=$C85,1,0)*IF('Shoppable Services'!$D$4=$B85,1,0)*IF('Shoppable Services'!$C$4=$A85,1,0)*$H34</f>
        <v>0</v>
      </c>
      <c r="I85" s="4">
        <f>IF('Shoppable Services'!$F$4=$D85,1,0)*IF('Shoppable Services'!$E$4=$C85,1,0)*IF('Shoppable Services'!$D$4=$B85,1,0)*IF('Shoppable Services'!$C$4=$A85,1,0)*$I34</f>
        <v>0</v>
      </c>
      <c r="J85" s="4">
        <f>IF('Shoppable Services'!$F$4=$D85,1,0)*IF('Shoppable Services'!$E$4=$C85,1,0)*IF('Shoppable Services'!$D$4=$B85,1,0)*IF('Shoppable Services'!$C$4=$A85,1,0)*IF('Shoppable Services'!$B$4=J$52,J34,0)</f>
        <v>0</v>
      </c>
      <c r="K85" s="4">
        <f>IF('Shoppable Services'!$F$4=$D85,1,0)*IF('Shoppable Services'!$E$4=$C85,1,0)*IF('Shoppable Services'!$D$4=$B85,1,0)*IF('Shoppable Services'!$C$4=$A85,1,0)*IF('Shoppable Services'!$B$4=K$52,K34,0)</f>
        <v>0</v>
      </c>
      <c r="L85" s="4">
        <f>IF('Shoppable Services'!$F$4=$D85,1,0)*IF('Shoppable Services'!$E$4=$C85,1,0)*IF('Shoppable Services'!$D$4=$B85,1,0)*IF('Shoppable Services'!$C$4=$A85,1,0)*IF('Shoppable Services'!$B$4=L$52,L34,0)</f>
        <v>0</v>
      </c>
      <c r="M85" s="4">
        <f>IF('Shoppable Services'!$F$4=$D85,1,0)*IF('Shoppable Services'!$E$4=$C85,1,0)*IF('Shoppable Services'!$D$4=$B85,1,0)*IF('Shoppable Services'!$C$4=$A85,1,0)*IF('Shoppable Services'!$B$4=M$52,M34,0)</f>
        <v>0</v>
      </c>
      <c r="N85" s="4">
        <f>IF('Shoppable Services'!$F$4=$D85,1,0)*IF('Shoppable Services'!$E$4=$C85,1,0)*IF('Shoppable Services'!$D$4=$B85,1,0)*IF('Shoppable Services'!$C$4=$A85,1,0)*IF('Shoppable Services'!$B$4=N$52,N34,0)</f>
        <v>0</v>
      </c>
      <c r="O85" s="4">
        <f>IF('Shoppable Services'!$F$4=$D85,1,0)*IF('Shoppable Services'!$E$4=$C85,1,0)*IF('Shoppable Services'!$D$4=$B85,1,0)*IF('Shoppable Services'!$C$4=$A85,1,0)*IF('Shoppable Services'!$B$4=O$52,O34,0)</f>
        <v>0</v>
      </c>
      <c r="P85" s="4">
        <f>IF('Shoppable Services'!$F$4=$D85,1,0)*IF('Shoppable Services'!$E$4=$C85,1,0)*IF('Shoppable Services'!$D$4=$B85,1,0)*IF('Shoppable Services'!$C$4=$A85,1,0)*IF('Shoppable Services'!$B$4=P$52,P34,0)</f>
        <v>0</v>
      </c>
      <c r="Q85" s="4">
        <f>IF('Shoppable Services'!$F$4=$D85,1,0)*IF('Shoppable Services'!$E$4=$C85,1,0)*IF('Shoppable Services'!$D$4=$B85,1,0)*IF('Shoppable Services'!$C$4=$A85,1,0)*IF('Shoppable Services'!$B$4=Q$52,Q34,0)</f>
        <v>0</v>
      </c>
      <c r="R85" s="4">
        <f>IF('Shoppable Services'!$F$4=$D85,1,0)*IF('Shoppable Services'!$E$4=$C85,1,0)*IF('Shoppable Services'!$D$4=$B85,1,0)*IF('Shoppable Services'!$C$4=$A85,1,0)*IF('Shoppable Services'!$B$4=R$52,R34,0)</f>
        <v>0</v>
      </c>
      <c r="S85" s="4">
        <f>IF('Shoppable Services'!$F$4=$D85,1,0)*IF('Shoppable Services'!$E$4=$C85,1,0)*IF('Shoppable Services'!$D$4=$B85,1,0)*IF('Shoppable Services'!$C$4=$A85,1,0)*IF('Shoppable Services'!$B$4=S$52,S34,0)</f>
        <v>0</v>
      </c>
      <c r="T85" s="4">
        <f>IF('Shoppable Services'!$F$4=$D85,1,0)*IF('Shoppable Services'!$E$4=$C85,1,0)*IF('Shoppable Services'!$D$4=$B85,1,0)*IF('Shoppable Services'!$C$4=$A85,1,0)*IF('Shoppable Services'!$B$4=T$52,T34,0)</f>
        <v>0</v>
      </c>
      <c r="U85" s="4">
        <f>IF('Shoppable Services'!$F$4=$D85,1,0)*IF('Shoppable Services'!$E$4=$C85,1,0)*IF('Shoppable Services'!$D$4=$B85,1,0)*IF('Shoppable Services'!$C$4=$A85,1,0)*IF('Shoppable Services'!$B$4=U$52,U34,0)</f>
        <v>0</v>
      </c>
      <c r="V85" s="4">
        <f>IF('Shoppable Services'!$F$4=$D85,1,0)*IF('Shoppable Services'!$E$4=$C85,1,0)*IF('Shoppable Services'!$D$4=$B85,1,0)*IF('Shoppable Services'!$C$4=$A85,1,0)*IF('Shoppable Services'!$B$4=V$52,V34,0)</f>
        <v>0</v>
      </c>
      <c r="W85" s="4">
        <f>IF('Shoppable Services'!$F$4=$D85,1,0)*IF('Shoppable Services'!$E$4=$C85,1,0)*IF('Shoppable Services'!$D$4=$B85,1,0)*IF('Shoppable Services'!$C$4=$A85,1,0)*IF('Shoppable Services'!$B$4=W$52,W34,0)</f>
        <v>0</v>
      </c>
      <c r="X85" s="4">
        <f>IF('Shoppable Services'!$F$4=$D85,1,0)*IF('Shoppable Services'!$E$4=$C85,1,0)*IF('Shoppable Services'!$D$4=$B85,1,0)*IF('Shoppable Services'!$C$4=$A85,1,0)*IF('Shoppable Services'!$B$4=X$52,X34,0)</f>
        <v>0</v>
      </c>
      <c r="Y85" s="4">
        <f>IF('Shoppable Services'!$F$4=$D85,1,0)*IF('Shoppable Services'!$E$4=$C85,1,0)*IF('Shoppable Services'!$D$4=$B85,1,0)*IF('Shoppable Services'!$C$4=$A85,1,0)*IF('Shoppable Services'!$B$4=Y$52,Y34,0)</f>
        <v>0</v>
      </c>
      <c r="Z85" s="4">
        <f>IF('Shoppable Services'!$F$4=$D85,1,0)*IF('Shoppable Services'!$E$4=$C85,1,0)*IF('Shoppable Services'!$D$4=$B85,1,0)*IF('Shoppable Services'!$C$4=$A85,1,0)*IF('Shoppable Services'!$B$4=Z$52,Z34,0)</f>
        <v>0</v>
      </c>
      <c r="AA85" s="4">
        <f>IF('Shoppable Services'!$F$4=$D85,1,0)*IF('Shoppable Services'!$E$4=$C85,1,0)*IF('Shoppable Services'!$D$4=$B85,1,0)*IF('Shoppable Services'!$C$4=$A85,1,0)*IF('Shoppable Services'!$B$4=AA$52,AA34,0)</f>
        <v>0</v>
      </c>
      <c r="AB85" s="4">
        <f>IF('Shoppable Services'!$F$4=$D85,1,0)*IF('Shoppable Services'!$E$4=$C85,1,0)*IF('Shoppable Services'!$D$4=$B85,1,0)*IF('Shoppable Services'!$C$4=$A85,1,0)*IF('Shoppable Services'!$B$4=AB$52,AB34,0)</f>
        <v>0</v>
      </c>
      <c r="AC85" s="4">
        <f>IF('Shoppable Services'!$F$4=$D85,1,0)*IF('Shoppable Services'!$E$4=$C85,1,0)*IF('Shoppable Services'!$D$4=$B85,1,0)*IF('Shoppable Services'!$C$4=$A85,1,0)*IF('Shoppable Services'!$B$4=AC$52,AC34,0)</f>
        <v>0</v>
      </c>
      <c r="AD85" s="4">
        <f>IF('Shoppable Services'!$F$4=$D85,1,0)*IF('Shoppable Services'!$E$4=$C85,1,0)*IF('Shoppable Services'!$D$4=$B85,1,0)*IF('Shoppable Services'!$C$4=$A85,1,0)*IF('Shoppable Services'!$B$4=AD$52,AD34,0)</f>
        <v>0</v>
      </c>
      <c r="AE85" s="4">
        <f>IF('Shoppable Services'!$F$4=$D85,1,0)*IF('Shoppable Services'!$E$4=$C85,1,0)*IF('Shoppable Services'!$D$4=$B85,1,0)*IF('Shoppable Services'!$C$4=$A85,1,0)*IF('Shoppable Services'!$B$4=AE$52,AE34,0)</f>
        <v>0</v>
      </c>
      <c r="AF85" s="4">
        <f>IF('Shoppable Services'!$F$4=$D85,1,0)*IF('Shoppable Services'!$E$4=$C85,1,0)*IF('Shoppable Services'!$D$4=$B85,1,0)*IF('Shoppable Services'!$C$4=$A85,1,0)*IF('Shoppable Services'!$B$4=AF$52,AF34,0)</f>
        <v>0</v>
      </c>
      <c r="AG85" s="4">
        <f>IF('Shoppable Services'!$F$4=$D85,1,0)*IF('Shoppable Services'!$E$4=$C85,1,0)*IF('Shoppable Services'!$D$4=$B85,1,0)*IF('Shoppable Services'!$C$4=$A85,1,0)*IF('Shoppable Services'!$B$4=AG$52,AG34,0)</f>
        <v>0</v>
      </c>
      <c r="AH85" s="4">
        <f>IF('Shoppable Services'!$F$4=$D85,1,0)*IF('Shoppable Services'!$E$4=$C85,1,0)*IF('Shoppable Services'!$D$4=$B85,1,0)*IF('Shoppable Services'!$C$4=$A85,1,0)*IF('Shoppable Services'!$B$4=AH$52,AH34,0)</f>
        <v>0</v>
      </c>
      <c r="AI85" s="4">
        <f>IF('Shoppable Services'!$F$4=$D85,1,0)*IF('Shoppable Services'!$E$4=$C85,1,0)*IF('Shoppable Services'!$D$4=$B85,1,0)*IF('Shoppable Services'!$C$4=$A85,1,0)*IF('Shoppable Services'!$B$4=AI$52,AI34,0)</f>
        <v>0</v>
      </c>
      <c r="AJ85" s="4">
        <f>IF('Shoppable Services'!$F$4=$D85,1,0)*IF('Shoppable Services'!$E$4=$C85,1,0)*IF('Shoppable Services'!$D$4=$B85,1,0)*IF('Shoppable Services'!$C$4=$A85,1,0)*IF('Shoppable Services'!$B$4=AJ$52,AJ34,0)</f>
        <v>0</v>
      </c>
      <c r="AK85" s="4">
        <f>IF('Shoppable Services'!$F$4=$D85,1,0)*IF('Shoppable Services'!$E$4=$C85,1,0)*IF('Shoppable Services'!$D$4=$B85,1,0)*IF('Shoppable Services'!$C$4=$A85,1,0)*IF('Shoppable Services'!$B$4=AK$52,AK34,0)</f>
        <v>0</v>
      </c>
      <c r="AL85" s="4">
        <f>IF('Shoppable Services'!$F$4=$D85,1,0)*IF('Shoppable Services'!$E$4=$C85,1,0)*IF('Shoppable Services'!$D$4=$B85,1,0)*IF('Shoppable Services'!$C$4=$A85,1,0)*IF('Shoppable Services'!$B$4=AL$52,AL34,0)</f>
        <v>0</v>
      </c>
      <c r="AM85" s="4">
        <f>IF('Shoppable Services'!$F$4=$D85,1,0)*IF('Shoppable Services'!$E$4=$C85,1,0)*IF('Shoppable Services'!$D$4=$B85,1,0)*IF('Shoppable Services'!$C$4=$A85,1,0)*IF('Shoppable Services'!$B$4=AM$52,AM34,0)</f>
        <v>0</v>
      </c>
      <c r="AN85" s="4">
        <f>IF('Shoppable Services'!$F$4=$D85,1,0)*IF('Shoppable Services'!$E$4=$C85,1,0)*IF('Shoppable Services'!$D$4=$B85,1,0)*IF('Shoppable Services'!$C$4=$A85,1,0)*IF('Shoppable Services'!$B$4=AN$52,AN34,0)</f>
        <v>0</v>
      </c>
    </row>
    <row r="86" spans="1:40">
      <c r="A86" t="s">
        <v>28</v>
      </c>
      <c r="B86" t="s">
        <v>30</v>
      </c>
      <c r="C86" t="s">
        <v>61</v>
      </c>
      <c r="D86" t="s">
        <v>11</v>
      </c>
      <c r="E86" s="4">
        <f>IF('Shoppable Services'!$F$4=$D86,1,0)*IF('Shoppable Services'!$E$4=$C86,1,0)*IF('Shoppable Services'!$D$4=$B86,1,0)*IF('Shoppable Services'!$C$4=$A86,1,0)*$E35</f>
        <v>0</v>
      </c>
      <c r="F86" s="4">
        <f>IF('Shoppable Services'!$F$4=$D86,1,0)*IF('Shoppable Services'!$E$4=$C86,1,0)*IF('Shoppable Services'!$D$4=$B86,1,0)*IF('Shoppable Services'!$C$4=$A86,1,0)*$F35</f>
        <v>0</v>
      </c>
      <c r="G86" s="4">
        <f>IF('Shoppable Services'!$F$4=$D86,1,0)*IF('Shoppable Services'!$E$4=$C86,1,0)*IF('Shoppable Services'!$D$4=$B86,1,0)*IF('Shoppable Services'!$C$4=$A86,1,0)*$G35</f>
        <v>0</v>
      </c>
      <c r="H86" s="4">
        <f>IF('Shoppable Services'!$F$4=$D86,1,0)*IF('Shoppable Services'!$E$4=$C86,1,0)*IF('Shoppable Services'!$D$4=$B86,1,0)*IF('Shoppable Services'!$C$4=$A86,1,0)*$H35</f>
        <v>0</v>
      </c>
      <c r="I86" s="4">
        <f>IF('Shoppable Services'!$F$4=$D86,1,0)*IF('Shoppable Services'!$E$4=$C86,1,0)*IF('Shoppable Services'!$D$4=$B86,1,0)*IF('Shoppable Services'!$C$4=$A86,1,0)*$I35</f>
        <v>0</v>
      </c>
      <c r="J86" s="4">
        <f>IF('Shoppable Services'!$F$4=$D86,1,0)*IF('Shoppable Services'!$E$4=$C86,1,0)*IF('Shoppable Services'!$D$4=$B86,1,0)*IF('Shoppable Services'!$C$4=$A86,1,0)*IF('Shoppable Services'!$B$4=J$52,J35,0)</f>
        <v>0</v>
      </c>
      <c r="K86" s="4">
        <f>IF('Shoppable Services'!$F$4=$D86,1,0)*IF('Shoppable Services'!$E$4=$C86,1,0)*IF('Shoppable Services'!$D$4=$B86,1,0)*IF('Shoppable Services'!$C$4=$A86,1,0)*IF('Shoppable Services'!$B$4=K$52,K35,0)</f>
        <v>0</v>
      </c>
      <c r="L86" s="4">
        <f>IF('Shoppable Services'!$F$4=$D86,1,0)*IF('Shoppable Services'!$E$4=$C86,1,0)*IF('Shoppable Services'!$D$4=$B86,1,0)*IF('Shoppable Services'!$C$4=$A86,1,0)*IF('Shoppable Services'!$B$4=L$52,L35,0)</f>
        <v>0</v>
      </c>
      <c r="M86" s="4">
        <f>IF('Shoppable Services'!$F$4=$D86,1,0)*IF('Shoppable Services'!$E$4=$C86,1,0)*IF('Shoppable Services'!$D$4=$B86,1,0)*IF('Shoppable Services'!$C$4=$A86,1,0)*IF('Shoppable Services'!$B$4=M$52,M35,0)</f>
        <v>0</v>
      </c>
      <c r="N86" s="4">
        <f>IF('Shoppable Services'!$F$4=$D86,1,0)*IF('Shoppable Services'!$E$4=$C86,1,0)*IF('Shoppable Services'!$D$4=$B86,1,0)*IF('Shoppable Services'!$C$4=$A86,1,0)*IF('Shoppable Services'!$B$4=N$52,N35,0)</f>
        <v>0</v>
      </c>
      <c r="O86" s="4">
        <f>IF('Shoppable Services'!$F$4=$D86,1,0)*IF('Shoppable Services'!$E$4=$C86,1,0)*IF('Shoppable Services'!$D$4=$B86,1,0)*IF('Shoppable Services'!$C$4=$A86,1,0)*IF('Shoppable Services'!$B$4=O$52,O35,0)</f>
        <v>0</v>
      </c>
      <c r="P86" s="4">
        <f>IF('Shoppable Services'!$F$4=$D86,1,0)*IF('Shoppable Services'!$E$4=$C86,1,0)*IF('Shoppable Services'!$D$4=$B86,1,0)*IF('Shoppable Services'!$C$4=$A86,1,0)*IF('Shoppable Services'!$B$4=P$52,P35,0)</f>
        <v>0</v>
      </c>
      <c r="Q86" s="4">
        <f>IF('Shoppable Services'!$F$4=$D86,1,0)*IF('Shoppable Services'!$E$4=$C86,1,0)*IF('Shoppable Services'!$D$4=$B86,1,0)*IF('Shoppable Services'!$C$4=$A86,1,0)*IF('Shoppable Services'!$B$4=Q$52,Q35,0)</f>
        <v>0</v>
      </c>
      <c r="R86" s="4">
        <f>IF('Shoppable Services'!$F$4=$D86,1,0)*IF('Shoppable Services'!$E$4=$C86,1,0)*IF('Shoppable Services'!$D$4=$B86,1,0)*IF('Shoppable Services'!$C$4=$A86,1,0)*IF('Shoppable Services'!$B$4=R$52,R35,0)</f>
        <v>0</v>
      </c>
      <c r="S86" s="4">
        <f>IF('Shoppable Services'!$F$4=$D86,1,0)*IF('Shoppable Services'!$E$4=$C86,1,0)*IF('Shoppable Services'!$D$4=$B86,1,0)*IF('Shoppable Services'!$C$4=$A86,1,0)*IF('Shoppable Services'!$B$4=S$52,S35,0)</f>
        <v>0</v>
      </c>
      <c r="T86" s="4">
        <f>IF('Shoppable Services'!$F$4=$D86,1,0)*IF('Shoppable Services'!$E$4=$C86,1,0)*IF('Shoppable Services'!$D$4=$B86,1,0)*IF('Shoppable Services'!$C$4=$A86,1,0)*IF('Shoppable Services'!$B$4=T$52,T35,0)</f>
        <v>0</v>
      </c>
      <c r="U86" s="4">
        <f>IF('Shoppable Services'!$F$4=$D86,1,0)*IF('Shoppable Services'!$E$4=$C86,1,0)*IF('Shoppable Services'!$D$4=$B86,1,0)*IF('Shoppable Services'!$C$4=$A86,1,0)*IF('Shoppable Services'!$B$4=U$52,U35,0)</f>
        <v>0</v>
      </c>
      <c r="V86" s="4">
        <f>IF('Shoppable Services'!$F$4=$D86,1,0)*IF('Shoppable Services'!$E$4=$C86,1,0)*IF('Shoppable Services'!$D$4=$B86,1,0)*IF('Shoppable Services'!$C$4=$A86,1,0)*IF('Shoppable Services'!$B$4=V$52,V35,0)</f>
        <v>0</v>
      </c>
      <c r="W86" s="4">
        <f>IF('Shoppable Services'!$F$4=$D86,1,0)*IF('Shoppable Services'!$E$4=$C86,1,0)*IF('Shoppable Services'!$D$4=$B86,1,0)*IF('Shoppable Services'!$C$4=$A86,1,0)*IF('Shoppable Services'!$B$4=W$52,W35,0)</f>
        <v>0</v>
      </c>
      <c r="X86" s="4">
        <f>IF('Shoppable Services'!$F$4=$D86,1,0)*IF('Shoppable Services'!$E$4=$C86,1,0)*IF('Shoppable Services'!$D$4=$B86,1,0)*IF('Shoppable Services'!$C$4=$A86,1,0)*IF('Shoppable Services'!$B$4=X$52,X35,0)</f>
        <v>0</v>
      </c>
      <c r="Y86" s="4">
        <f>IF('Shoppable Services'!$F$4=$D86,1,0)*IF('Shoppable Services'!$E$4=$C86,1,0)*IF('Shoppable Services'!$D$4=$B86,1,0)*IF('Shoppable Services'!$C$4=$A86,1,0)*IF('Shoppable Services'!$B$4=Y$52,Y35,0)</f>
        <v>0</v>
      </c>
      <c r="Z86" s="4">
        <f>IF('Shoppable Services'!$F$4=$D86,1,0)*IF('Shoppable Services'!$E$4=$C86,1,0)*IF('Shoppable Services'!$D$4=$B86,1,0)*IF('Shoppable Services'!$C$4=$A86,1,0)*IF('Shoppable Services'!$B$4=Z$52,Z35,0)</f>
        <v>0</v>
      </c>
      <c r="AA86" s="4">
        <f>IF('Shoppable Services'!$F$4=$D86,1,0)*IF('Shoppable Services'!$E$4=$C86,1,0)*IF('Shoppable Services'!$D$4=$B86,1,0)*IF('Shoppable Services'!$C$4=$A86,1,0)*IF('Shoppable Services'!$B$4=AA$52,AA35,0)</f>
        <v>0</v>
      </c>
      <c r="AB86" s="4">
        <f>IF('Shoppable Services'!$F$4=$D86,1,0)*IF('Shoppable Services'!$E$4=$C86,1,0)*IF('Shoppable Services'!$D$4=$B86,1,0)*IF('Shoppable Services'!$C$4=$A86,1,0)*IF('Shoppable Services'!$B$4=AB$52,AB35,0)</f>
        <v>0</v>
      </c>
      <c r="AC86" s="4">
        <f>IF('Shoppable Services'!$F$4=$D86,1,0)*IF('Shoppable Services'!$E$4=$C86,1,0)*IF('Shoppable Services'!$D$4=$B86,1,0)*IF('Shoppable Services'!$C$4=$A86,1,0)*IF('Shoppable Services'!$B$4=AC$52,AC35,0)</f>
        <v>0</v>
      </c>
      <c r="AD86" s="4">
        <f>IF('Shoppable Services'!$F$4=$D86,1,0)*IF('Shoppable Services'!$E$4=$C86,1,0)*IF('Shoppable Services'!$D$4=$B86,1,0)*IF('Shoppable Services'!$C$4=$A86,1,0)*IF('Shoppable Services'!$B$4=AD$52,AD35,0)</f>
        <v>0</v>
      </c>
      <c r="AE86" s="4">
        <f>IF('Shoppable Services'!$F$4=$D86,1,0)*IF('Shoppable Services'!$E$4=$C86,1,0)*IF('Shoppable Services'!$D$4=$B86,1,0)*IF('Shoppable Services'!$C$4=$A86,1,0)*IF('Shoppable Services'!$B$4=AE$52,AE35,0)</f>
        <v>0</v>
      </c>
      <c r="AF86" s="4">
        <f>IF('Shoppable Services'!$F$4=$D86,1,0)*IF('Shoppable Services'!$E$4=$C86,1,0)*IF('Shoppable Services'!$D$4=$B86,1,0)*IF('Shoppable Services'!$C$4=$A86,1,0)*IF('Shoppable Services'!$B$4=AF$52,AF35,0)</f>
        <v>0</v>
      </c>
      <c r="AG86" s="4">
        <f>IF('Shoppable Services'!$F$4=$D86,1,0)*IF('Shoppable Services'!$E$4=$C86,1,0)*IF('Shoppable Services'!$D$4=$B86,1,0)*IF('Shoppable Services'!$C$4=$A86,1,0)*IF('Shoppable Services'!$B$4=AG$52,AG35,0)</f>
        <v>0</v>
      </c>
      <c r="AH86" s="4">
        <f>IF('Shoppable Services'!$F$4=$D86,1,0)*IF('Shoppable Services'!$E$4=$C86,1,0)*IF('Shoppable Services'!$D$4=$B86,1,0)*IF('Shoppable Services'!$C$4=$A86,1,0)*IF('Shoppable Services'!$B$4=AH$52,AH35,0)</f>
        <v>0</v>
      </c>
      <c r="AI86" s="4">
        <f>IF('Shoppable Services'!$F$4=$D86,1,0)*IF('Shoppable Services'!$E$4=$C86,1,0)*IF('Shoppable Services'!$D$4=$B86,1,0)*IF('Shoppable Services'!$C$4=$A86,1,0)*IF('Shoppable Services'!$B$4=AI$52,AI35,0)</f>
        <v>0</v>
      </c>
      <c r="AJ86" s="4">
        <f>IF('Shoppable Services'!$F$4=$D86,1,0)*IF('Shoppable Services'!$E$4=$C86,1,0)*IF('Shoppable Services'!$D$4=$B86,1,0)*IF('Shoppable Services'!$C$4=$A86,1,0)*IF('Shoppable Services'!$B$4=AJ$52,AJ35,0)</f>
        <v>0</v>
      </c>
      <c r="AK86" s="4">
        <f>IF('Shoppable Services'!$F$4=$D86,1,0)*IF('Shoppable Services'!$E$4=$C86,1,0)*IF('Shoppable Services'!$D$4=$B86,1,0)*IF('Shoppable Services'!$C$4=$A86,1,0)*IF('Shoppable Services'!$B$4=AK$52,AK35,0)</f>
        <v>0</v>
      </c>
      <c r="AL86" s="4">
        <f>IF('Shoppable Services'!$F$4=$D86,1,0)*IF('Shoppable Services'!$E$4=$C86,1,0)*IF('Shoppable Services'!$D$4=$B86,1,0)*IF('Shoppable Services'!$C$4=$A86,1,0)*IF('Shoppable Services'!$B$4=AL$52,AL35,0)</f>
        <v>0</v>
      </c>
      <c r="AM86" s="4">
        <f>IF('Shoppable Services'!$F$4=$D86,1,0)*IF('Shoppable Services'!$E$4=$C86,1,0)*IF('Shoppable Services'!$D$4=$B86,1,0)*IF('Shoppable Services'!$C$4=$A86,1,0)*IF('Shoppable Services'!$B$4=AM$52,AM35,0)</f>
        <v>0</v>
      </c>
      <c r="AN86" s="4">
        <f>IF('Shoppable Services'!$F$4=$D86,1,0)*IF('Shoppable Services'!$E$4=$C86,1,0)*IF('Shoppable Services'!$D$4=$B86,1,0)*IF('Shoppable Services'!$C$4=$A86,1,0)*IF('Shoppable Services'!$B$4=AN$52,AN35,0)</f>
        <v>0</v>
      </c>
    </row>
    <row r="87" spans="1:40">
      <c r="A87" t="s">
        <v>28</v>
      </c>
      <c r="B87" t="s">
        <v>30</v>
      </c>
      <c r="C87" t="s">
        <v>101</v>
      </c>
      <c r="D87" t="s">
        <v>100</v>
      </c>
      <c r="E87" s="4">
        <f>IF('Shoppable Services'!$F$4=$D87,1,0)*IF('Shoppable Services'!$E$4=$C87,1,0)*IF('Shoppable Services'!$D$4=$B87,1,0)*IF('Shoppable Services'!$C$4=$A87,1,0)*$E36</f>
        <v>0</v>
      </c>
      <c r="F87" s="4">
        <f>IF('Shoppable Services'!$F$4=$D87,1,0)*IF('Shoppable Services'!$E$4=$C87,1,0)*IF('Shoppable Services'!$D$4=$B87,1,0)*IF('Shoppable Services'!$C$4=$A87,1,0)*$F36</f>
        <v>0</v>
      </c>
      <c r="G87" s="4">
        <f>IF('Shoppable Services'!$F$4=$D87,1,0)*IF('Shoppable Services'!$E$4=$C87,1,0)*IF('Shoppable Services'!$D$4=$B87,1,0)*IF('Shoppable Services'!$C$4=$A87,1,0)*$G36</f>
        <v>0</v>
      </c>
      <c r="H87" s="4">
        <f>IF('Shoppable Services'!$F$4=$D87,1,0)*IF('Shoppable Services'!$E$4=$C87,1,0)*IF('Shoppable Services'!$D$4=$B87,1,0)*IF('Shoppable Services'!$C$4=$A87,1,0)*$H36</f>
        <v>0</v>
      </c>
      <c r="I87" s="4">
        <f>IF('Shoppable Services'!$F$4=$D87,1,0)*IF('Shoppable Services'!$E$4=$C87,1,0)*IF('Shoppable Services'!$D$4=$B87,1,0)*IF('Shoppable Services'!$C$4=$A87,1,0)*$I36</f>
        <v>0</v>
      </c>
      <c r="J87" s="4">
        <f>IF('Shoppable Services'!$F$4=$D87,1,0)*IF('Shoppable Services'!$E$4=$C87,1,0)*IF('Shoppable Services'!$D$4=$B87,1,0)*IF('Shoppable Services'!$C$4=$A87,1,0)*IF('Shoppable Services'!$B$4=J$52,J36,0)</f>
        <v>0</v>
      </c>
      <c r="K87" s="4">
        <f>IF('Shoppable Services'!$F$4=$D87,1,0)*IF('Shoppable Services'!$E$4=$C87,1,0)*IF('Shoppable Services'!$D$4=$B87,1,0)*IF('Shoppable Services'!$C$4=$A87,1,0)*IF('Shoppable Services'!$B$4=K$52,K36,0)</f>
        <v>0</v>
      </c>
      <c r="L87" s="4">
        <f>IF('Shoppable Services'!$F$4=$D87,1,0)*IF('Shoppable Services'!$E$4=$C87,1,0)*IF('Shoppable Services'!$D$4=$B87,1,0)*IF('Shoppable Services'!$C$4=$A87,1,0)*IF('Shoppable Services'!$B$4=L$52,L36,0)</f>
        <v>0</v>
      </c>
      <c r="M87" s="4">
        <f>IF('Shoppable Services'!$F$4=$D87,1,0)*IF('Shoppable Services'!$E$4=$C87,1,0)*IF('Shoppable Services'!$D$4=$B87,1,0)*IF('Shoppable Services'!$C$4=$A87,1,0)*IF('Shoppable Services'!$B$4=M$52,M36,0)</f>
        <v>0</v>
      </c>
      <c r="N87" s="4">
        <f>IF('Shoppable Services'!$F$4=$D87,1,0)*IF('Shoppable Services'!$E$4=$C87,1,0)*IF('Shoppable Services'!$D$4=$B87,1,0)*IF('Shoppable Services'!$C$4=$A87,1,0)*IF('Shoppable Services'!$B$4=N$52,N36,0)</f>
        <v>0</v>
      </c>
      <c r="O87" s="4">
        <f>IF('Shoppable Services'!$F$4=$D87,1,0)*IF('Shoppable Services'!$E$4=$C87,1,0)*IF('Shoppable Services'!$D$4=$B87,1,0)*IF('Shoppable Services'!$C$4=$A87,1,0)*IF('Shoppable Services'!$B$4=O$52,O36,0)</f>
        <v>0</v>
      </c>
      <c r="P87" s="4">
        <f>IF('Shoppable Services'!$F$4=$D87,1,0)*IF('Shoppable Services'!$E$4=$C87,1,0)*IF('Shoppable Services'!$D$4=$B87,1,0)*IF('Shoppable Services'!$C$4=$A87,1,0)*IF('Shoppable Services'!$B$4=P$52,P36,0)</f>
        <v>0</v>
      </c>
      <c r="Q87" s="4">
        <f>IF('Shoppable Services'!$F$4=$D87,1,0)*IF('Shoppable Services'!$E$4=$C87,1,0)*IF('Shoppable Services'!$D$4=$B87,1,0)*IF('Shoppable Services'!$C$4=$A87,1,0)*IF('Shoppable Services'!$B$4=Q$52,Q36,0)</f>
        <v>0</v>
      </c>
      <c r="R87" s="4">
        <f>IF('Shoppable Services'!$F$4=$D87,1,0)*IF('Shoppable Services'!$E$4=$C87,1,0)*IF('Shoppable Services'!$D$4=$B87,1,0)*IF('Shoppable Services'!$C$4=$A87,1,0)*IF('Shoppable Services'!$B$4=R$52,R36,0)</f>
        <v>0</v>
      </c>
      <c r="S87" s="4">
        <f>IF('Shoppable Services'!$F$4=$D87,1,0)*IF('Shoppable Services'!$E$4=$C87,1,0)*IF('Shoppable Services'!$D$4=$B87,1,0)*IF('Shoppable Services'!$C$4=$A87,1,0)*IF('Shoppable Services'!$B$4=S$52,S36,0)</f>
        <v>0</v>
      </c>
      <c r="T87" s="4">
        <f>IF('Shoppable Services'!$F$4=$D87,1,0)*IF('Shoppable Services'!$E$4=$C87,1,0)*IF('Shoppable Services'!$D$4=$B87,1,0)*IF('Shoppable Services'!$C$4=$A87,1,0)*IF('Shoppable Services'!$B$4=T$52,T36,0)</f>
        <v>0</v>
      </c>
      <c r="U87" s="4">
        <f>IF('Shoppable Services'!$F$4=$D87,1,0)*IF('Shoppable Services'!$E$4=$C87,1,0)*IF('Shoppable Services'!$D$4=$B87,1,0)*IF('Shoppable Services'!$C$4=$A87,1,0)*IF('Shoppable Services'!$B$4=U$52,U36,0)</f>
        <v>0</v>
      </c>
      <c r="V87" s="4">
        <f>IF('Shoppable Services'!$F$4=$D87,1,0)*IF('Shoppable Services'!$E$4=$C87,1,0)*IF('Shoppable Services'!$D$4=$B87,1,0)*IF('Shoppable Services'!$C$4=$A87,1,0)*IF('Shoppable Services'!$B$4=V$52,V36,0)</f>
        <v>0</v>
      </c>
      <c r="W87" s="4">
        <f>IF('Shoppable Services'!$F$4=$D87,1,0)*IF('Shoppable Services'!$E$4=$C87,1,0)*IF('Shoppable Services'!$D$4=$B87,1,0)*IF('Shoppable Services'!$C$4=$A87,1,0)*IF('Shoppable Services'!$B$4=W$52,W36,0)</f>
        <v>0</v>
      </c>
      <c r="X87" s="4">
        <f>IF('Shoppable Services'!$F$4=$D87,1,0)*IF('Shoppable Services'!$E$4=$C87,1,0)*IF('Shoppable Services'!$D$4=$B87,1,0)*IF('Shoppable Services'!$C$4=$A87,1,0)*IF('Shoppable Services'!$B$4=X$52,X36,0)</f>
        <v>0</v>
      </c>
      <c r="Y87" s="4">
        <f>IF('Shoppable Services'!$F$4=$D87,1,0)*IF('Shoppable Services'!$E$4=$C87,1,0)*IF('Shoppable Services'!$D$4=$B87,1,0)*IF('Shoppable Services'!$C$4=$A87,1,0)*IF('Shoppable Services'!$B$4=Y$52,Y36,0)</f>
        <v>0</v>
      </c>
      <c r="Z87" s="4">
        <f>IF('Shoppable Services'!$F$4=$D87,1,0)*IF('Shoppable Services'!$E$4=$C87,1,0)*IF('Shoppable Services'!$D$4=$B87,1,0)*IF('Shoppable Services'!$C$4=$A87,1,0)*IF('Shoppable Services'!$B$4=Z$52,Z36,0)</f>
        <v>0</v>
      </c>
      <c r="AA87" s="4">
        <f>IF('Shoppable Services'!$F$4=$D87,1,0)*IF('Shoppable Services'!$E$4=$C87,1,0)*IF('Shoppable Services'!$D$4=$B87,1,0)*IF('Shoppable Services'!$C$4=$A87,1,0)*IF('Shoppable Services'!$B$4=AA$52,AA36,0)</f>
        <v>0</v>
      </c>
      <c r="AB87" s="4">
        <f>IF('Shoppable Services'!$F$4=$D87,1,0)*IF('Shoppable Services'!$E$4=$C87,1,0)*IF('Shoppable Services'!$D$4=$B87,1,0)*IF('Shoppable Services'!$C$4=$A87,1,0)*IF('Shoppable Services'!$B$4=AB$52,AB36,0)</f>
        <v>0</v>
      </c>
      <c r="AC87" s="4">
        <f>IF('Shoppable Services'!$F$4=$D87,1,0)*IF('Shoppable Services'!$E$4=$C87,1,0)*IF('Shoppable Services'!$D$4=$B87,1,0)*IF('Shoppable Services'!$C$4=$A87,1,0)*IF('Shoppable Services'!$B$4=AC$52,AC36,0)</f>
        <v>0</v>
      </c>
      <c r="AD87" s="4">
        <f>IF('Shoppable Services'!$F$4=$D87,1,0)*IF('Shoppable Services'!$E$4=$C87,1,0)*IF('Shoppable Services'!$D$4=$B87,1,0)*IF('Shoppable Services'!$C$4=$A87,1,0)*IF('Shoppable Services'!$B$4=AD$52,AD36,0)</f>
        <v>0</v>
      </c>
      <c r="AE87" s="4">
        <f>IF('Shoppable Services'!$F$4=$D87,1,0)*IF('Shoppable Services'!$E$4=$C87,1,0)*IF('Shoppable Services'!$D$4=$B87,1,0)*IF('Shoppable Services'!$C$4=$A87,1,0)*IF('Shoppable Services'!$B$4=AE$52,AE36,0)</f>
        <v>0</v>
      </c>
      <c r="AF87" s="4">
        <f>IF('Shoppable Services'!$F$4=$D87,1,0)*IF('Shoppable Services'!$E$4=$C87,1,0)*IF('Shoppable Services'!$D$4=$B87,1,0)*IF('Shoppable Services'!$C$4=$A87,1,0)*IF('Shoppable Services'!$B$4=AF$52,AF36,0)</f>
        <v>0</v>
      </c>
      <c r="AG87" s="4">
        <f>IF('Shoppable Services'!$F$4=$D87,1,0)*IF('Shoppable Services'!$E$4=$C87,1,0)*IF('Shoppable Services'!$D$4=$B87,1,0)*IF('Shoppable Services'!$C$4=$A87,1,0)*IF('Shoppable Services'!$B$4=AG$52,AG36,0)</f>
        <v>0</v>
      </c>
      <c r="AH87" s="4">
        <f>IF('Shoppable Services'!$F$4=$D87,1,0)*IF('Shoppable Services'!$E$4=$C87,1,0)*IF('Shoppable Services'!$D$4=$B87,1,0)*IF('Shoppable Services'!$C$4=$A87,1,0)*IF('Shoppable Services'!$B$4=AH$52,AH36,0)</f>
        <v>0</v>
      </c>
      <c r="AI87" s="4">
        <f>IF('Shoppable Services'!$F$4=$D87,1,0)*IF('Shoppable Services'!$E$4=$C87,1,0)*IF('Shoppable Services'!$D$4=$B87,1,0)*IF('Shoppable Services'!$C$4=$A87,1,0)*IF('Shoppable Services'!$B$4=AI$52,AI36,0)</f>
        <v>0</v>
      </c>
      <c r="AJ87" s="4">
        <f>IF('Shoppable Services'!$F$4=$D87,1,0)*IF('Shoppable Services'!$E$4=$C87,1,0)*IF('Shoppable Services'!$D$4=$B87,1,0)*IF('Shoppable Services'!$C$4=$A87,1,0)*IF('Shoppable Services'!$B$4=AJ$52,AJ36,0)</f>
        <v>0</v>
      </c>
      <c r="AK87" s="4">
        <f>IF('Shoppable Services'!$F$4=$D87,1,0)*IF('Shoppable Services'!$E$4=$C87,1,0)*IF('Shoppable Services'!$D$4=$B87,1,0)*IF('Shoppable Services'!$C$4=$A87,1,0)*IF('Shoppable Services'!$B$4=AK$52,AK36,0)</f>
        <v>0</v>
      </c>
      <c r="AL87" s="4">
        <f>IF('Shoppable Services'!$F$4=$D87,1,0)*IF('Shoppable Services'!$E$4=$C87,1,0)*IF('Shoppable Services'!$D$4=$B87,1,0)*IF('Shoppable Services'!$C$4=$A87,1,0)*IF('Shoppable Services'!$B$4=AL$52,AL36,0)</f>
        <v>0</v>
      </c>
      <c r="AM87" s="4">
        <f>IF('Shoppable Services'!$F$4=$D87,1,0)*IF('Shoppable Services'!$E$4=$C87,1,0)*IF('Shoppable Services'!$D$4=$B87,1,0)*IF('Shoppable Services'!$C$4=$A87,1,0)*IF('Shoppable Services'!$B$4=AM$52,AM36,0)</f>
        <v>0</v>
      </c>
      <c r="AN87" s="4">
        <f>IF('Shoppable Services'!$F$4=$D87,1,0)*IF('Shoppable Services'!$E$4=$C87,1,0)*IF('Shoppable Services'!$D$4=$B87,1,0)*IF('Shoppable Services'!$C$4=$A87,1,0)*IF('Shoppable Services'!$B$4=AN$52,AN36,0)</f>
        <v>0</v>
      </c>
    </row>
    <row r="88" spans="1:40">
      <c r="A88" t="s">
        <v>28</v>
      </c>
      <c r="B88" t="s">
        <v>30</v>
      </c>
      <c r="C88" t="s">
        <v>101</v>
      </c>
      <c r="D88" t="s">
        <v>11</v>
      </c>
      <c r="E88" s="4">
        <f>IF('Shoppable Services'!$F$4=$D88,1,0)*IF('Shoppable Services'!$E$4=$C88,1,0)*IF('Shoppable Services'!$D$4=$B88,1,0)*IF('Shoppable Services'!$C$4=$A88,1,0)*$E37</f>
        <v>0</v>
      </c>
      <c r="F88" s="4">
        <f>IF('Shoppable Services'!$F$4=$D88,1,0)*IF('Shoppable Services'!$E$4=$C88,1,0)*IF('Shoppable Services'!$D$4=$B88,1,0)*IF('Shoppable Services'!$C$4=$A88,1,0)*$F37</f>
        <v>0</v>
      </c>
      <c r="G88" s="4">
        <f>IF('Shoppable Services'!$F$4=$D88,1,0)*IF('Shoppable Services'!$E$4=$C88,1,0)*IF('Shoppable Services'!$D$4=$B88,1,0)*IF('Shoppable Services'!$C$4=$A88,1,0)*$G37</f>
        <v>0</v>
      </c>
      <c r="H88" s="4">
        <f>IF('Shoppable Services'!$F$4=$D88,1,0)*IF('Shoppable Services'!$E$4=$C88,1,0)*IF('Shoppable Services'!$D$4=$B88,1,0)*IF('Shoppable Services'!$C$4=$A88,1,0)*$H37</f>
        <v>0</v>
      </c>
      <c r="I88" s="4">
        <f>IF('Shoppable Services'!$F$4=$D88,1,0)*IF('Shoppable Services'!$E$4=$C88,1,0)*IF('Shoppable Services'!$D$4=$B88,1,0)*IF('Shoppable Services'!$C$4=$A88,1,0)*$I37</f>
        <v>0</v>
      </c>
      <c r="J88" s="4">
        <f>IF('Shoppable Services'!$F$4=$D88,1,0)*IF('Shoppable Services'!$E$4=$C88,1,0)*IF('Shoppable Services'!$D$4=$B88,1,0)*IF('Shoppable Services'!$C$4=$A88,1,0)*IF('Shoppable Services'!$B$4=J$52,J37,0)</f>
        <v>0</v>
      </c>
      <c r="K88" s="4">
        <f>IF('Shoppable Services'!$F$4=$D88,1,0)*IF('Shoppable Services'!$E$4=$C88,1,0)*IF('Shoppable Services'!$D$4=$B88,1,0)*IF('Shoppable Services'!$C$4=$A88,1,0)*IF('Shoppable Services'!$B$4=K$52,K37,0)</f>
        <v>0</v>
      </c>
      <c r="L88" s="4">
        <f>IF('Shoppable Services'!$F$4=$D88,1,0)*IF('Shoppable Services'!$E$4=$C88,1,0)*IF('Shoppable Services'!$D$4=$B88,1,0)*IF('Shoppable Services'!$C$4=$A88,1,0)*IF('Shoppable Services'!$B$4=L$52,L37,0)</f>
        <v>0</v>
      </c>
      <c r="M88" s="4">
        <f>IF('Shoppable Services'!$F$4=$D88,1,0)*IF('Shoppable Services'!$E$4=$C88,1,0)*IF('Shoppable Services'!$D$4=$B88,1,0)*IF('Shoppable Services'!$C$4=$A88,1,0)*IF('Shoppable Services'!$B$4=M$52,M37,0)</f>
        <v>0</v>
      </c>
      <c r="N88" s="4">
        <f>IF('Shoppable Services'!$F$4=$D88,1,0)*IF('Shoppable Services'!$E$4=$C88,1,0)*IF('Shoppable Services'!$D$4=$B88,1,0)*IF('Shoppable Services'!$C$4=$A88,1,0)*IF('Shoppable Services'!$B$4=N$52,N37,0)</f>
        <v>0</v>
      </c>
      <c r="O88" s="4">
        <f>IF('Shoppable Services'!$F$4=$D88,1,0)*IF('Shoppable Services'!$E$4=$C88,1,0)*IF('Shoppable Services'!$D$4=$B88,1,0)*IF('Shoppable Services'!$C$4=$A88,1,0)*IF('Shoppable Services'!$B$4=O$52,O37,0)</f>
        <v>0</v>
      </c>
      <c r="P88" s="4">
        <f>IF('Shoppable Services'!$F$4=$D88,1,0)*IF('Shoppable Services'!$E$4=$C88,1,0)*IF('Shoppable Services'!$D$4=$B88,1,0)*IF('Shoppable Services'!$C$4=$A88,1,0)*IF('Shoppable Services'!$B$4=P$52,P37,0)</f>
        <v>0</v>
      </c>
      <c r="Q88" s="4">
        <f>IF('Shoppable Services'!$F$4=$D88,1,0)*IF('Shoppable Services'!$E$4=$C88,1,0)*IF('Shoppable Services'!$D$4=$B88,1,0)*IF('Shoppable Services'!$C$4=$A88,1,0)*IF('Shoppable Services'!$B$4=Q$52,Q37,0)</f>
        <v>0</v>
      </c>
      <c r="R88" s="4">
        <f>IF('Shoppable Services'!$F$4=$D88,1,0)*IF('Shoppable Services'!$E$4=$C88,1,0)*IF('Shoppable Services'!$D$4=$B88,1,0)*IF('Shoppable Services'!$C$4=$A88,1,0)*IF('Shoppable Services'!$B$4=R$52,R37,0)</f>
        <v>0</v>
      </c>
      <c r="S88" s="4">
        <f>IF('Shoppable Services'!$F$4=$D88,1,0)*IF('Shoppable Services'!$E$4=$C88,1,0)*IF('Shoppable Services'!$D$4=$B88,1,0)*IF('Shoppable Services'!$C$4=$A88,1,0)*IF('Shoppable Services'!$B$4=S$52,S37,0)</f>
        <v>0</v>
      </c>
      <c r="T88" s="4">
        <f>IF('Shoppable Services'!$F$4=$D88,1,0)*IF('Shoppable Services'!$E$4=$C88,1,0)*IF('Shoppable Services'!$D$4=$B88,1,0)*IF('Shoppable Services'!$C$4=$A88,1,0)*IF('Shoppable Services'!$B$4=T$52,T37,0)</f>
        <v>0</v>
      </c>
      <c r="U88" s="4">
        <f>IF('Shoppable Services'!$F$4=$D88,1,0)*IF('Shoppable Services'!$E$4=$C88,1,0)*IF('Shoppable Services'!$D$4=$B88,1,0)*IF('Shoppable Services'!$C$4=$A88,1,0)*IF('Shoppable Services'!$B$4=U$52,U37,0)</f>
        <v>0</v>
      </c>
      <c r="V88" s="4">
        <f>IF('Shoppable Services'!$F$4=$D88,1,0)*IF('Shoppable Services'!$E$4=$C88,1,0)*IF('Shoppable Services'!$D$4=$B88,1,0)*IF('Shoppable Services'!$C$4=$A88,1,0)*IF('Shoppable Services'!$B$4=V$52,V37,0)</f>
        <v>0</v>
      </c>
      <c r="W88" s="4">
        <f>IF('Shoppable Services'!$F$4=$D88,1,0)*IF('Shoppable Services'!$E$4=$C88,1,0)*IF('Shoppable Services'!$D$4=$B88,1,0)*IF('Shoppable Services'!$C$4=$A88,1,0)*IF('Shoppable Services'!$B$4=W$52,W37,0)</f>
        <v>0</v>
      </c>
      <c r="X88" s="4">
        <f>IF('Shoppable Services'!$F$4=$D88,1,0)*IF('Shoppable Services'!$E$4=$C88,1,0)*IF('Shoppable Services'!$D$4=$B88,1,0)*IF('Shoppable Services'!$C$4=$A88,1,0)*IF('Shoppable Services'!$B$4=X$52,X37,0)</f>
        <v>0</v>
      </c>
      <c r="Y88" s="4">
        <f>IF('Shoppable Services'!$F$4=$D88,1,0)*IF('Shoppable Services'!$E$4=$C88,1,0)*IF('Shoppable Services'!$D$4=$B88,1,0)*IF('Shoppable Services'!$C$4=$A88,1,0)*IF('Shoppable Services'!$B$4=Y$52,Y37,0)</f>
        <v>0</v>
      </c>
      <c r="Z88" s="4">
        <f>IF('Shoppable Services'!$F$4=$D88,1,0)*IF('Shoppable Services'!$E$4=$C88,1,0)*IF('Shoppable Services'!$D$4=$B88,1,0)*IF('Shoppable Services'!$C$4=$A88,1,0)*IF('Shoppable Services'!$B$4=Z$52,Z37,0)</f>
        <v>0</v>
      </c>
      <c r="AA88" s="4">
        <f>IF('Shoppable Services'!$F$4=$D88,1,0)*IF('Shoppable Services'!$E$4=$C88,1,0)*IF('Shoppable Services'!$D$4=$B88,1,0)*IF('Shoppable Services'!$C$4=$A88,1,0)*IF('Shoppable Services'!$B$4=AA$52,AA37,0)</f>
        <v>0</v>
      </c>
      <c r="AB88" s="4">
        <f>IF('Shoppable Services'!$F$4=$D88,1,0)*IF('Shoppable Services'!$E$4=$C88,1,0)*IF('Shoppable Services'!$D$4=$B88,1,0)*IF('Shoppable Services'!$C$4=$A88,1,0)*IF('Shoppable Services'!$B$4=AB$52,AB37,0)</f>
        <v>0</v>
      </c>
      <c r="AC88" s="4">
        <f>IF('Shoppable Services'!$F$4=$D88,1,0)*IF('Shoppable Services'!$E$4=$C88,1,0)*IF('Shoppable Services'!$D$4=$B88,1,0)*IF('Shoppable Services'!$C$4=$A88,1,0)*IF('Shoppable Services'!$B$4=AC$52,AC37,0)</f>
        <v>0</v>
      </c>
      <c r="AD88" s="4">
        <f>IF('Shoppable Services'!$F$4=$D88,1,0)*IF('Shoppable Services'!$E$4=$C88,1,0)*IF('Shoppable Services'!$D$4=$B88,1,0)*IF('Shoppable Services'!$C$4=$A88,1,0)*IF('Shoppable Services'!$B$4=AD$52,AD37,0)</f>
        <v>0</v>
      </c>
      <c r="AE88" s="4">
        <f>IF('Shoppable Services'!$F$4=$D88,1,0)*IF('Shoppable Services'!$E$4=$C88,1,0)*IF('Shoppable Services'!$D$4=$B88,1,0)*IF('Shoppable Services'!$C$4=$A88,1,0)*IF('Shoppable Services'!$B$4=AE$52,AE37,0)</f>
        <v>0</v>
      </c>
      <c r="AF88" s="4">
        <f>IF('Shoppable Services'!$F$4=$D88,1,0)*IF('Shoppable Services'!$E$4=$C88,1,0)*IF('Shoppable Services'!$D$4=$B88,1,0)*IF('Shoppable Services'!$C$4=$A88,1,0)*IF('Shoppable Services'!$B$4=AF$52,AF37,0)</f>
        <v>0</v>
      </c>
      <c r="AG88" s="4">
        <f>IF('Shoppable Services'!$F$4=$D88,1,0)*IF('Shoppable Services'!$E$4=$C88,1,0)*IF('Shoppable Services'!$D$4=$B88,1,0)*IF('Shoppable Services'!$C$4=$A88,1,0)*IF('Shoppable Services'!$B$4=AG$52,AG37,0)</f>
        <v>0</v>
      </c>
      <c r="AH88" s="4">
        <f>IF('Shoppable Services'!$F$4=$D88,1,0)*IF('Shoppable Services'!$E$4=$C88,1,0)*IF('Shoppable Services'!$D$4=$B88,1,0)*IF('Shoppable Services'!$C$4=$A88,1,0)*IF('Shoppable Services'!$B$4=AH$52,AH37,0)</f>
        <v>0</v>
      </c>
      <c r="AI88" s="4">
        <f>IF('Shoppable Services'!$F$4=$D88,1,0)*IF('Shoppable Services'!$E$4=$C88,1,0)*IF('Shoppable Services'!$D$4=$B88,1,0)*IF('Shoppable Services'!$C$4=$A88,1,0)*IF('Shoppable Services'!$B$4=AI$52,AI37,0)</f>
        <v>0</v>
      </c>
      <c r="AJ88" s="4">
        <f>IF('Shoppable Services'!$F$4=$D88,1,0)*IF('Shoppable Services'!$E$4=$C88,1,0)*IF('Shoppable Services'!$D$4=$B88,1,0)*IF('Shoppable Services'!$C$4=$A88,1,0)*IF('Shoppable Services'!$B$4=AJ$52,AJ37,0)</f>
        <v>0</v>
      </c>
      <c r="AK88" s="4">
        <f>IF('Shoppable Services'!$F$4=$D88,1,0)*IF('Shoppable Services'!$E$4=$C88,1,0)*IF('Shoppable Services'!$D$4=$B88,1,0)*IF('Shoppable Services'!$C$4=$A88,1,0)*IF('Shoppable Services'!$B$4=AK$52,AK37,0)</f>
        <v>0</v>
      </c>
      <c r="AL88" s="4">
        <f>IF('Shoppable Services'!$F$4=$D88,1,0)*IF('Shoppable Services'!$E$4=$C88,1,0)*IF('Shoppable Services'!$D$4=$B88,1,0)*IF('Shoppable Services'!$C$4=$A88,1,0)*IF('Shoppable Services'!$B$4=AL$52,AL37,0)</f>
        <v>0</v>
      </c>
      <c r="AM88" s="4">
        <f>IF('Shoppable Services'!$F$4=$D88,1,0)*IF('Shoppable Services'!$E$4=$C88,1,0)*IF('Shoppable Services'!$D$4=$B88,1,0)*IF('Shoppable Services'!$C$4=$A88,1,0)*IF('Shoppable Services'!$B$4=AM$52,AM37,0)</f>
        <v>0</v>
      </c>
      <c r="AN88" s="4">
        <f>IF('Shoppable Services'!$F$4=$D88,1,0)*IF('Shoppable Services'!$E$4=$C88,1,0)*IF('Shoppable Services'!$D$4=$B88,1,0)*IF('Shoppable Services'!$C$4=$A88,1,0)*IF('Shoppable Services'!$B$4=AN$52,AN37,0)</f>
        <v>0</v>
      </c>
    </row>
    <row r="89" spans="1:40">
      <c r="A89" t="s">
        <v>28</v>
      </c>
      <c r="B89" t="s">
        <v>31</v>
      </c>
      <c r="C89" t="s">
        <v>12</v>
      </c>
      <c r="D89" t="s">
        <v>11</v>
      </c>
      <c r="E89" s="4">
        <f>IF('Shoppable Services'!$F$4=$D89,1,0)*IF('Shoppable Services'!$E$4=$C89,1,0)*IF('Shoppable Services'!$D$4=$B89,1,0)*IF('Shoppable Services'!$C$4=$A89,1,0)*$E38</f>
        <v>0</v>
      </c>
      <c r="F89" s="4">
        <f>IF('Shoppable Services'!$F$4=$D89,1,0)*IF('Shoppable Services'!$E$4=$C89,1,0)*IF('Shoppable Services'!$D$4=$B89,1,0)*IF('Shoppable Services'!$C$4=$A89,1,0)*$F38</f>
        <v>0</v>
      </c>
      <c r="G89" s="4">
        <f>IF('Shoppable Services'!$F$4=$D89,1,0)*IF('Shoppable Services'!$E$4=$C89,1,0)*IF('Shoppable Services'!$D$4=$B89,1,0)*IF('Shoppable Services'!$C$4=$A89,1,0)*$G38</f>
        <v>0</v>
      </c>
      <c r="H89" s="4">
        <f>IF('Shoppable Services'!$F$4=$D89,1,0)*IF('Shoppable Services'!$E$4=$C89,1,0)*IF('Shoppable Services'!$D$4=$B89,1,0)*IF('Shoppable Services'!$C$4=$A89,1,0)*$H38</f>
        <v>0</v>
      </c>
      <c r="I89" s="4">
        <f>IF('Shoppable Services'!$F$4=$D89,1,0)*IF('Shoppable Services'!$E$4=$C89,1,0)*IF('Shoppable Services'!$D$4=$B89,1,0)*IF('Shoppable Services'!$C$4=$A89,1,0)*$I38</f>
        <v>0</v>
      </c>
      <c r="J89" s="4">
        <f>IF('Shoppable Services'!$F$4=$D89,1,0)*IF('Shoppable Services'!$E$4=$C89,1,0)*IF('Shoppable Services'!$D$4=$B89,1,0)*IF('Shoppable Services'!$C$4=$A89,1,0)*IF('Shoppable Services'!$B$4=J$52,J38,0)</f>
        <v>0</v>
      </c>
      <c r="K89" s="4">
        <f>IF('Shoppable Services'!$F$4=$D89,1,0)*IF('Shoppable Services'!$E$4=$C89,1,0)*IF('Shoppable Services'!$D$4=$B89,1,0)*IF('Shoppable Services'!$C$4=$A89,1,0)*IF('Shoppable Services'!$B$4=K$52,K38,0)</f>
        <v>0</v>
      </c>
      <c r="L89" s="4">
        <f>IF('Shoppable Services'!$F$4=$D89,1,0)*IF('Shoppable Services'!$E$4=$C89,1,0)*IF('Shoppable Services'!$D$4=$B89,1,0)*IF('Shoppable Services'!$C$4=$A89,1,0)*IF('Shoppable Services'!$B$4=L$52,L38,0)</f>
        <v>0</v>
      </c>
      <c r="M89" s="4">
        <f>IF('Shoppable Services'!$F$4=$D89,1,0)*IF('Shoppable Services'!$E$4=$C89,1,0)*IF('Shoppable Services'!$D$4=$B89,1,0)*IF('Shoppable Services'!$C$4=$A89,1,0)*IF('Shoppable Services'!$B$4=M$52,M38,0)</f>
        <v>0</v>
      </c>
      <c r="N89" s="4">
        <f>IF('Shoppable Services'!$F$4=$D89,1,0)*IF('Shoppable Services'!$E$4=$C89,1,0)*IF('Shoppable Services'!$D$4=$B89,1,0)*IF('Shoppable Services'!$C$4=$A89,1,0)*IF('Shoppable Services'!$B$4=N$52,N38,0)</f>
        <v>0</v>
      </c>
      <c r="O89" s="4">
        <f>IF('Shoppable Services'!$F$4=$D89,1,0)*IF('Shoppable Services'!$E$4=$C89,1,0)*IF('Shoppable Services'!$D$4=$B89,1,0)*IF('Shoppable Services'!$C$4=$A89,1,0)*IF('Shoppable Services'!$B$4=O$52,O38,0)</f>
        <v>0</v>
      </c>
      <c r="P89" s="4">
        <f>IF('Shoppable Services'!$F$4=$D89,1,0)*IF('Shoppable Services'!$E$4=$C89,1,0)*IF('Shoppable Services'!$D$4=$B89,1,0)*IF('Shoppable Services'!$C$4=$A89,1,0)*IF('Shoppable Services'!$B$4=P$52,P38,0)</f>
        <v>0</v>
      </c>
      <c r="Q89" s="4">
        <f>IF('Shoppable Services'!$F$4=$D89,1,0)*IF('Shoppable Services'!$E$4=$C89,1,0)*IF('Shoppable Services'!$D$4=$B89,1,0)*IF('Shoppable Services'!$C$4=$A89,1,0)*IF('Shoppable Services'!$B$4=Q$52,Q38,0)</f>
        <v>0</v>
      </c>
      <c r="R89" s="4">
        <f>IF('Shoppable Services'!$F$4=$D89,1,0)*IF('Shoppable Services'!$E$4=$C89,1,0)*IF('Shoppable Services'!$D$4=$B89,1,0)*IF('Shoppable Services'!$C$4=$A89,1,0)*IF('Shoppable Services'!$B$4=R$52,R38,0)</f>
        <v>0</v>
      </c>
      <c r="S89" s="4">
        <f>IF('Shoppable Services'!$F$4=$D89,1,0)*IF('Shoppable Services'!$E$4=$C89,1,0)*IF('Shoppable Services'!$D$4=$B89,1,0)*IF('Shoppable Services'!$C$4=$A89,1,0)*IF('Shoppable Services'!$B$4=S$52,S38,0)</f>
        <v>0</v>
      </c>
      <c r="T89" s="4">
        <f>IF('Shoppable Services'!$F$4=$D89,1,0)*IF('Shoppable Services'!$E$4=$C89,1,0)*IF('Shoppable Services'!$D$4=$B89,1,0)*IF('Shoppable Services'!$C$4=$A89,1,0)*IF('Shoppable Services'!$B$4=T$52,T38,0)</f>
        <v>0</v>
      </c>
      <c r="U89" s="4">
        <f>IF('Shoppable Services'!$F$4=$D89,1,0)*IF('Shoppable Services'!$E$4=$C89,1,0)*IF('Shoppable Services'!$D$4=$B89,1,0)*IF('Shoppable Services'!$C$4=$A89,1,0)*IF('Shoppable Services'!$B$4=U$52,U38,0)</f>
        <v>0</v>
      </c>
      <c r="V89" s="4">
        <f>IF('Shoppable Services'!$F$4=$D89,1,0)*IF('Shoppable Services'!$E$4=$C89,1,0)*IF('Shoppable Services'!$D$4=$B89,1,0)*IF('Shoppable Services'!$C$4=$A89,1,0)*IF('Shoppable Services'!$B$4=V$52,V38,0)</f>
        <v>0</v>
      </c>
      <c r="W89" s="4">
        <f>IF('Shoppable Services'!$F$4=$D89,1,0)*IF('Shoppable Services'!$E$4=$C89,1,0)*IF('Shoppable Services'!$D$4=$B89,1,0)*IF('Shoppable Services'!$C$4=$A89,1,0)*IF('Shoppable Services'!$B$4=W$52,W38,0)</f>
        <v>0</v>
      </c>
      <c r="X89" s="4">
        <f>IF('Shoppable Services'!$F$4=$D89,1,0)*IF('Shoppable Services'!$E$4=$C89,1,0)*IF('Shoppable Services'!$D$4=$B89,1,0)*IF('Shoppable Services'!$C$4=$A89,1,0)*IF('Shoppable Services'!$B$4=X$52,X38,0)</f>
        <v>0</v>
      </c>
      <c r="Y89" s="4">
        <f>IF('Shoppable Services'!$F$4=$D89,1,0)*IF('Shoppable Services'!$E$4=$C89,1,0)*IF('Shoppable Services'!$D$4=$B89,1,0)*IF('Shoppable Services'!$C$4=$A89,1,0)*IF('Shoppable Services'!$B$4=Y$52,Y38,0)</f>
        <v>0</v>
      </c>
      <c r="Z89" s="4">
        <f>IF('Shoppable Services'!$F$4=$D89,1,0)*IF('Shoppable Services'!$E$4=$C89,1,0)*IF('Shoppable Services'!$D$4=$B89,1,0)*IF('Shoppable Services'!$C$4=$A89,1,0)*IF('Shoppable Services'!$B$4=Z$52,Z38,0)</f>
        <v>0</v>
      </c>
      <c r="AA89" s="4">
        <f>IF('Shoppable Services'!$F$4=$D89,1,0)*IF('Shoppable Services'!$E$4=$C89,1,0)*IF('Shoppable Services'!$D$4=$B89,1,0)*IF('Shoppable Services'!$C$4=$A89,1,0)*IF('Shoppable Services'!$B$4=AA$52,AA38,0)</f>
        <v>0</v>
      </c>
      <c r="AB89" s="4">
        <f>IF('Shoppable Services'!$F$4=$D89,1,0)*IF('Shoppable Services'!$E$4=$C89,1,0)*IF('Shoppable Services'!$D$4=$B89,1,0)*IF('Shoppable Services'!$C$4=$A89,1,0)*IF('Shoppable Services'!$B$4=AB$52,AB38,0)</f>
        <v>0</v>
      </c>
      <c r="AC89" s="4">
        <f>IF('Shoppable Services'!$F$4=$D89,1,0)*IF('Shoppable Services'!$E$4=$C89,1,0)*IF('Shoppable Services'!$D$4=$B89,1,0)*IF('Shoppable Services'!$C$4=$A89,1,0)*IF('Shoppable Services'!$B$4=AC$52,AC38,0)</f>
        <v>0</v>
      </c>
      <c r="AD89" s="4">
        <f>IF('Shoppable Services'!$F$4=$D89,1,0)*IF('Shoppable Services'!$E$4=$C89,1,0)*IF('Shoppable Services'!$D$4=$B89,1,0)*IF('Shoppable Services'!$C$4=$A89,1,0)*IF('Shoppable Services'!$B$4=AD$52,AD38,0)</f>
        <v>0</v>
      </c>
      <c r="AE89" s="4">
        <f>IF('Shoppable Services'!$F$4=$D89,1,0)*IF('Shoppable Services'!$E$4=$C89,1,0)*IF('Shoppable Services'!$D$4=$B89,1,0)*IF('Shoppable Services'!$C$4=$A89,1,0)*IF('Shoppable Services'!$B$4=AE$52,AE38,0)</f>
        <v>0</v>
      </c>
      <c r="AF89" s="4">
        <f>IF('Shoppable Services'!$F$4=$D89,1,0)*IF('Shoppable Services'!$E$4=$C89,1,0)*IF('Shoppable Services'!$D$4=$B89,1,0)*IF('Shoppable Services'!$C$4=$A89,1,0)*IF('Shoppable Services'!$B$4=AF$52,AF38,0)</f>
        <v>0</v>
      </c>
      <c r="AG89" s="4">
        <f>IF('Shoppable Services'!$F$4=$D89,1,0)*IF('Shoppable Services'!$E$4=$C89,1,0)*IF('Shoppable Services'!$D$4=$B89,1,0)*IF('Shoppable Services'!$C$4=$A89,1,0)*IF('Shoppable Services'!$B$4=AG$52,AG38,0)</f>
        <v>0</v>
      </c>
      <c r="AH89" s="4">
        <f>IF('Shoppable Services'!$F$4=$D89,1,0)*IF('Shoppable Services'!$E$4=$C89,1,0)*IF('Shoppable Services'!$D$4=$B89,1,0)*IF('Shoppable Services'!$C$4=$A89,1,0)*IF('Shoppable Services'!$B$4=AH$52,AH38,0)</f>
        <v>0</v>
      </c>
      <c r="AI89" s="4">
        <f>IF('Shoppable Services'!$F$4=$D89,1,0)*IF('Shoppable Services'!$E$4=$C89,1,0)*IF('Shoppable Services'!$D$4=$B89,1,0)*IF('Shoppable Services'!$C$4=$A89,1,0)*IF('Shoppable Services'!$B$4=AI$52,AI38,0)</f>
        <v>0</v>
      </c>
      <c r="AJ89" s="4">
        <f>IF('Shoppable Services'!$F$4=$D89,1,0)*IF('Shoppable Services'!$E$4=$C89,1,0)*IF('Shoppable Services'!$D$4=$B89,1,0)*IF('Shoppable Services'!$C$4=$A89,1,0)*IF('Shoppable Services'!$B$4=AJ$52,AJ38,0)</f>
        <v>0</v>
      </c>
      <c r="AK89" s="4">
        <f>IF('Shoppable Services'!$F$4=$D89,1,0)*IF('Shoppable Services'!$E$4=$C89,1,0)*IF('Shoppable Services'!$D$4=$B89,1,0)*IF('Shoppable Services'!$C$4=$A89,1,0)*IF('Shoppable Services'!$B$4=AK$52,AK38,0)</f>
        <v>0</v>
      </c>
      <c r="AL89" s="4">
        <f>IF('Shoppable Services'!$F$4=$D89,1,0)*IF('Shoppable Services'!$E$4=$C89,1,0)*IF('Shoppable Services'!$D$4=$B89,1,0)*IF('Shoppable Services'!$C$4=$A89,1,0)*IF('Shoppable Services'!$B$4=AL$52,AL38,0)</f>
        <v>0</v>
      </c>
      <c r="AM89" s="4">
        <f>IF('Shoppable Services'!$F$4=$D89,1,0)*IF('Shoppable Services'!$E$4=$C89,1,0)*IF('Shoppable Services'!$D$4=$B89,1,0)*IF('Shoppable Services'!$C$4=$A89,1,0)*IF('Shoppable Services'!$B$4=AM$52,AM38,0)</f>
        <v>0</v>
      </c>
      <c r="AN89" s="4">
        <f>IF('Shoppable Services'!$F$4=$D89,1,0)*IF('Shoppable Services'!$E$4=$C89,1,0)*IF('Shoppable Services'!$D$4=$B89,1,0)*IF('Shoppable Services'!$C$4=$A89,1,0)*IF('Shoppable Services'!$B$4=AN$52,AN38,0)</f>
        <v>0</v>
      </c>
    </row>
    <row r="90" spans="1:40">
      <c r="A90" t="s">
        <v>28</v>
      </c>
      <c r="B90" t="s">
        <v>31</v>
      </c>
      <c r="C90" t="s">
        <v>59</v>
      </c>
      <c r="D90" t="s">
        <v>100</v>
      </c>
      <c r="E90" s="4">
        <f>IF('Shoppable Services'!$F$4=$D90,1,0)*IF('Shoppable Services'!$E$4=$C90,1,0)*IF('Shoppable Services'!$D$4=$B90,1,0)*IF('Shoppable Services'!$C$4=$A90,1,0)*$E39</f>
        <v>0</v>
      </c>
      <c r="F90" s="4">
        <f>IF('Shoppable Services'!$F$4=$D90,1,0)*IF('Shoppable Services'!$E$4=$C90,1,0)*IF('Shoppable Services'!$D$4=$B90,1,0)*IF('Shoppable Services'!$C$4=$A90,1,0)*$F39</f>
        <v>0</v>
      </c>
      <c r="G90" s="4">
        <f>IF('Shoppable Services'!$F$4=$D90,1,0)*IF('Shoppable Services'!$E$4=$C90,1,0)*IF('Shoppable Services'!$D$4=$B90,1,0)*IF('Shoppable Services'!$C$4=$A90,1,0)*$G39</f>
        <v>0</v>
      </c>
      <c r="H90" s="4">
        <f>IF('Shoppable Services'!$F$4=$D90,1,0)*IF('Shoppable Services'!$E$4=$C90,1,0)*IF('Shoppable Services'!$D$4=$B90,1,0)*IF('Shoppable Services'!$C$4=$A90,1,0)*$H39</f>
        <v>0</v>
      </c>
      <c r="I90" s="4">
        <f>IF('Shoppable Services'!$F$4=$D90,1,0)*IF('Shoppable Services'!$E$4=$C90,1,0)*IF('Shoppable Services'!$D$4=$B90,1,0)*IF('Shoppable Services'!$C$4=$A90,1,0)*$I39</f>
        <v>0</v>
      </c>
      <c r="J90" s="4">
        <f>IF('Shoppable Services'!$F$4=$D90,1,0)*IF('Shoppable Services'!$E$4=$C90,1,0)*IF('Shoppable Services'!$D$4=$B90,1,0)*IF('Shoppable Services'!$C$4=$A90,1,0)*IF('Shoppable Services'!$B$4=J$52,J39,0)</f>
        <v>0</v>
      </c>
      <c r="K90" s="4">
        <f>IF('Shoppable Services'!$F$4=$D90,1,0)*IF('Shoppable Services'!$E$4=$C90,1,0)*IF('Shoppable Services'!$D$4=$B90,1,0)*IF('Shoppable Services'!$C$4=$A90,1,0)*IF('Shoppable Services'!$B$4=K$52,K39,0)</f>
        <v>0</v>
      </c>
      <c r="L90" s="4">
        <f>IF('Shoppable Services'!$F$4=$D90,1,0)*IF('Shoppable Services'!$E$4=$C90,1,0)*IF('Shoppable Services'!$D$4=$B90,1,0)*IF('Shoppable Services'!$C$4=$A90,1,0)*IF('Shoppable Services'!$B$4=L$52,L39,0)</f>
        <v>0</v>
      </c>
      <c r="M90" s="4">
        <f>IF('Shoppable Services'!$F$4=$D90,1,0)*IF('Shoppable Services'!$E$4=$C90,1,0)*IF('Shoppable Services'!$D$4=$B90,1,0)*IF('Shoppable Services'!$C$4=$A90,1,0)*IF('Shoppable Services'!$B$4=M$52,M39,0)</f>
        <v>0</v>
      </c>
      <c r="N90" s="4">
        <f>IF('Shoppable Services'!$F$4=$D90,1,0)*IF('Shoppable Services'!$E$4=$C90,1,0)*IF('Shoppable Services'!$D$4=$B90,1,0)*IF('Shoppable Services'!$C$4=$A90,1,0)*IF('Shoppable Services'!$B$4=N$52,N39,0)</f>
        <v>0</v>
      </c>
      <c r="O90" s="4">
        <f>IF('Shoppable Services'!$F$4=$D90,1,0)*IF('Shoppable Services'!$E$4=$C90,1,0)*IF('Shoppable Services'!$D$4=$B90,1,0)*IF('Shoppable Services'!$C$4=$A90,1,0)*IF('Shoppable Services'!$B$4=O$52,O39,0)</f>
        <v>0</v>
      </c>
      <c r="P90" s="4">
        <f>IF('Shoppable Services'!$F$4=$D90,1,0)*IF('Shoppable Services'!$E$4=$C90,1,0)*IF('Shoppable Services'!$D$4=$B90,1,0)*IF('Shoppable Services'!$C$4=$A90,1,0)*IF('Shoppable Services'!$B$4=P$52,P39,0)</f>
        <v>0</v>
      </c>
      <c r="Q90" s="4">
        <f>IF('Shoppable Services'!$F$4=$D90,1,0)*IF('Shoppable Services'!$E$4=$C90,1,0)*IF('Shoppable Services'!$D$4=$B90,1,0)*IF('Shoppable Services'!$C$4=$A90,1,0)*IF('Shoppable Services'!$B$4=Q$52,Q39,0)</f>
        <v>0</v>
      </c>
      <c r="R90" s="4">
        <f>IF('Shoppable Services'!$F$4=$D90,1,0)*IF('Shoppable Services'!$E$4=$C90,1,0)*IF('Shoppable Services'!$D$4=$B90,1,0)*IF('Shoppable Services'!$C$4=$A90,1,0)*IF('Shoppable Services'!$B$4=R$52,R39,0)</f>
        <v>0</v>
      </c>
      <c r="S90" s="4">
        <f>IF('Shoppable Services'!$F$4=$D90,1,0)*IF('Shoppable Services'!$E$4=$C90,1,0)*IF('Shoppable Services'!$D$4=$B90,1,0)*IF('Shoppable Services'!$C$4=$A90,1,0)*IF('Shoppable Services'!$B$4=S$52,S39,0)</f>
        <v>0</v>
      </c>
      <c r="T90" s="4">
        <f>IF('Shoppable Services'!$F$4=$D90,1,0)*IF('Shoppable Services'!$E$4=$C90,1,0)*IF('Shoppable Services'!$D$4=$B90,1,0)*IF('Shoppable Services'!$C$4=$A90,1,0)*IF('Shoppable Services'!$B$4=T$52,T39,0)</f>
        <v>0</v>
      </c>
      <c r="U90" s="4">
        <f>IF('Shoppable Services'!$F$4=$D90,1,0)*IF('Shoppable Services'!$E$4=$C90,1,0)*IF('Shoppable Services'!$D$4=$B90,1,0)*IF('Shoppable Services'!$C$4=$A90,1,0)*IF('Shoppable Services'!$B$4=U$52,U39,0)</f>
        <v>0</v>
      </c>
      <c r="V90" s="4">
        <f>IF('Shoppable Services'!$F$4=$D90,1,0)*IF('Shoppable Services'!$E$4=$C90,1,0)*IF('Shoppable Services'!$D$4=$B90,1,0)*IF('Shoppable Services'!$C$4=$A90,1,0)*IF('Shoppable Services'!$B$4=V$52,V39,0)</f>
        <v>0</v>
      </c>
      <c r="W90" s="4">
        <f>IF('Shoppable Services'!$F$4=$D90,1,0)*IF('Shoppable Services'!$E$4=$C90,1,0)*IF('Shoppable Services'!$D$4=$B90,1,0)*IF('Shoppable Services'!$C$4=$A90,1,0)*IF('Shoppable Services'!$B$4=W$52,W39,0)</f>
        <v>0</v>
      </c>
      <c r="X90" s="4">
        <f>IF('Shoppable Services'!$F$4=$D90,1,0)*IF('Shoppable Services'!$E$4=$C90,1,0)*IF('Shoppable Services'!$D$4=$B90,1,0)*IF('Shoppable Services'!$C$4=$A90,1,0)*IF('Shoppable Services'!$B$4=X$52,X39,0)</f>
        <v>0</v>
      </c>
      <c r="Y90" s="4">
        <f>IF('Shoppable Services'!$F$4=$D90,1,0)*IF('Shoppable Services'!$E$4=$C90,1,0)*IF('Shoppable Services'!$D$4=$B90,1,0)*IF('Shoppable Services'!$C$4=$A90,1,0)*IF('Shoppable Services'!$B$4=Y$52,Y39,0)</f>
        <v>0</v>
      </c>
      <c r="Z90" s="4">
        <f>IF('Shoppable Services'!$F$4=$D90,1,0)*IF('Shoppable Services'!$E$4=$C90,1,0)*IF('Shoppable Services'!$D$4=$B90,1,0)*IF('Shoppable Services'!$C$4=$A90,1,0)*IF('Shoppable Services'!$B$4=Z$52,Z39,0)</f>
        <v>0</v>
      </c>
      <c r="AA90" s="4">
        <f>IF('Shoppable Services'!$F$4=$D90,1,0)*IF('Shoppable Services'!$E$4=$C90,1,0)*IF('Shoppable Services'!$D$4=$B90,1,0)*IF('Shoppable Services'!$C$4=$A90,1,0)*IF('Shoppable Services'!$B$4=AA$52,AA39,0)</f>
        <v>0</v>
      </c>
      <c r="AB90" s="4">
        <f>IF('Shoppable Services'!$F$4=$D90,1,0)*IF('Shoppable Services'!$E$4=$C90,1,0)*IF('Shoppable Services'!$D$4=$B90,1,0)*IF('Shoppable Services'!$C$4=$A90,1,0)*IF('Shoppable Services'!$B$4=AB$52,AB39,0)</f>
        <v>0</v>
      </c>
      <c r="AC90" s="4">
        <f>IF('Shoppable Services'!$F$4=$D90,1,0)*IF('Shoppable Services'!$E$4=$C90,1,0)*IF('Shoppable Services'!$D$4=$B90,1,0)*IF('Shoppable Services'!$C$4=$A90,1,0)*IF('Shoppable Services'!$B$4=AC$52,AC39,0)</f>
        <v>0</v>
      </c>
      <c r="AD90" s="4">
        <f>IF('Shoppable Services'!$F$4=$D90,1,0)*IF('Shoppable Services'!$E$4=$C90,1,0)*IF('Shoppable Services'!$D$4=$B90,1,0)*IF('Shoppable Services'!$C$4=$A90,1,0)*IF('Shoppable Services'!$B$4=AD$52,AD39,0)</f>
        <v>0</v>
      </c>
      <c r="AE90" s="4">
        <f>IF('Shoppable Services'!$F$4=$D90,1,0)*IF('Shoppable Services'!$E$4=$C90,1,0)*IF('Shoppable Services'!$D$4=$B90,1,0)*IF('Shoppable Services'!$C$4=$A90,1,0)*IF('Shoppable Services'!$B$4=AE$52,AE39,0)</f>
        <v>0</v>
      </c>
      <c r="AF90" s="4">
        <f>IF('Shoppable Services'!$F$4=$D90,1,0)*IF('Shoppable Services'!$E$4=$C90,1,0)*IF('Shoppable Services'!$D$4=$B90,1,0)*IF('Shoppable Services'!$C$4=$A90,1,0)*IF('Shoppable Services'!$B$4=AF$52,AF39,0)</f>
        <v>0</v>
      </c>
      <c r="AG90" s="4">
        <f>IF('Shoppable Services'!$F$4=$D90,1,0)*IF('Shoppable Services'!$E$4=$C90,1,0)*IF('Shoppable Services'!$D$4=$B90,1,0)*IF('Shoppable Services'!$C$4=$A90,1,0)*IF('Shoppable Services'!$B$4=AG$52,AG39,0)</f>
        <v>0</v>
      </c>
      <c r="AH90" s="4">
        <f>IF('Shoppable Services'!$F$4=$D90,1,0)*IF('Shoppable Services'!$E$4=$C90,1,0)*IF('Shoppable Services'!$D$4=$B90,1,0)*IF('Shoppable Services'!$C$4=$A90,1,0)*IF('Shoppable Services'!$B$4=AH$52,AH39,0)</f>
        <v>0</v>
      </c>
      <c r="AI90" s="4">
        <f>IF('Shoppable Services'!$F$4=$D90,1,0)*IF('Shoppable Services'!$E$4=$C90,1,0)*IF('Shoppable Services'!$D$4=$B90,1,0)*IF('Shoppable Services'!$C$4=$A90,1,0)*IF('Shoppable Services'!$B$4=AI$52,AI39,0)</f>
        <v>0</v>
      </c>
      <c r="AJ90" s="4">
        <f>IF('Shoppable Services'!$F$4=$D90,1,0)*IF('Shoppable Services'!$E$4=$C90,1,0)*IF('Shoppable Services'!$D$4=$B90,1,0)*IF('Shoppable Services'!$C$4=$A90,1,0)*IF('Shoppable Services'!$B$4=AJ$52,AJ39,0)</f>
        <v>0</v>
      </c>
      <c r="AK90" s="4">
        <f>IF('Shoppable Services'!$F$4=$D90,1,0)*IF('Shoppable Services'!$E$4=$C90,1,0)*IF('Shoppable Services'!$D$4=$B90,1,0)*IF('Shoppable Services'!$C$4=$A90,1,0)*IF('Shoppable Services'!$B$4=AK$52,AK39,0)</f>
        <v>0</v>
      </c>
      <c r="AL90" s="4">
        <f>IF('Shoppable Services'!$F$4=$D90,1,0)*IF('Shoppable Services'!$E$4=$C90,1,0)*IF('Shoppable Services'!$D$4=$B90,1,0)*IF('Shoppable Services'!$C$4=$A90,1,0)*IF('Shoppable Services'!$B$4=AL$52,AL39,0)</f>
        <v>0</v>
      </c>
      <c r="AM90" s="4">
        <f>IF('Shoppable Services'!$F$4=$D90,1,0)*IF('Shoppable Services'!$E$4=$C90,1,0)*IF('Shoppable Services'!$D$4=$B90,1,0)*IF('Shoppable Services'!$C$4=$A90,1,0)*IF('Shoppable Services'!$B$4=AM$52,AM39,0)</f>
        <v>0</v>
      </c>
      <c r="AN90" s="4">
        <f>IF('Shoppable Services'!$F$4=$D90,1,0)*IF('Shoppable Services'!$E$4=$C90,1,0)*IF('Shoppable Services'!$D$4=$B90,1,0)*IF('Shoppable Services'!$C$4=$A90,1,0)*IF('Shoppable Services'!$B$4=AN$52,AN39,0)</f>
        <v>0</v>
      </c>
    </row>
    <row r="91" spans="1:40">
      <c r="A91" t="s">
        <v>28</v>
      </c>
      <c r="B91" t="s">
        <v>31</v>
      </c>
      <c r="C91" t="s">
        <v>59</v>
      </c>
      <c r="D91" t="s">
        <v>11</v>
      </c>
      <c r="E91" s="4">
        <f>IF('Shoppable Services'!$F$4=$D91,1,0)*IF('Shoppable Services'!$E$4=$C91,1,0)*IF('Shoppable Services'!$D$4=$B91,1,0)*IF('Shoppable Services'!$C$4=$A91,1,0)*$E40</f>
        <v>0</v>
      </c>
      <c r="F91" s="4">
        <f>IF('Shoppable Services'!$F$4=$D91,1,0)*IF('Shoppable Services'!$E$4=$C91,1,0)*IF('Shoppable Services'!$D$4=$B91,1,0)*IF('Shoppable Services'!$C$4=$A91,1,0)*$F40</f>
        <v>0</v>
      </c>
      <c r="G91" s="4">
        <f>IF('Shoppable Services'!$F$4=$D91,1,0)*IF('Shoppable Services'!$E$4=$C91,1,0)*IF('Shoppable Services'!$D$4=$B91,1,0)*IF('Shoppable Services'!$C$4=$A91,1,0)*$G40</f>
        <v>0</v>
      </c>
      <c r="H91" s="4">
        <f>IF('Shoppable Services'!$F$4=$D91,1,0)*IF('Shoppable Services'!$E$4=$C91,1,0)*IF('Shoppable Services'!$D$4=$B91,1,0)*IF('Shoppable Services'!$C$4=$A91,1,0)*$H40</f>
        <v>0</v>
      </c>
      <c r="I91" s="4">
        <f>IF('Shoppable Services'!$F$4=$D91,1,0)*IF('Shoppable Services'!$E$4=$C91,1,0)*IF('Shoppable Services'!$D$4=$B91,1,0)*IF('Shoppable Services'!$C$4=$A91,1,0)*$I40</f>
        <v>0</v>
      </c>
      <c r="J91" s="4">
        <f>IF('Shoppable Services'!$F$4=$D91,1,0)*IF('Shoppable Services'!$E$4=$C91,1,0)*IF('Shoppable Services'!$D$4=$B91,1,0)*IF('Shoppable Services'!$C$4=$A91,1,0)*IF('Shoppable Services'!$B$4=J$52,J40,0)</f>
        <v>0</v>
      </c>
      <c r="K91" s="4">
        <f>IF('Shoppable Services'!$F$4=$D91,1,0)*IF('Shoppable Services'!$E$4=$C91,1,0)*IF('Shoppable Services'!$D$4=$B91,1,0)*IF('Shoppable Services'!$C$4=$A91,1,0)*IF('Shoppable Services'!$B$4=K$52,K40,0)</f>
        <v>0</v>
      </c>
      <c r="L91" s="4">
        <f>IF('Shoppable Services'!$F$4=$D91,1,0)*IF('Shoppable Services'!$E$4=$C91,1,0)*IF('Shoppable Services'!$D$4=$B91,1,0)*IF('Shoppable Services'!$C$4=$A91,1,0)*IF('Shoppable Services'!$B$4=L$52,L40,0)</f>
        <v>0</v>
      </c>
      <c r="M91" s="4">
        <f>IF('Shoppable Services'!$F$4=$D91,1,0)*IF('Shoppable Services'!$E$4=$C91,1,0)*IF('Shoppable Services'!$D$4=$B91,1,0)*IF('Shoppable Services'!$C$4=$A91,1,0)*IF('Shoppable Services'!$B$4=M$52,M40,0)</f>
        <v>0</v>
      </c>
      <c r="N91" s="4">
        <f>IF('Shoppable Services'!$F$4=$D91,1,0)*IF('Shoppable Services'!$E$4=$C91,1,0)*IF('Shoppable Services'!$D$4=$B91,1,0)*IF('Shoppable Services'!$C$4=$A91,1,0)*IF('Shoppable Services'!$B$4=N$52,N40,0)</f>
        <v>0</v>
      </c>
      <c r="O91" s="4">
        <f>IF('Shoppable Services'!$F$4=$D91,1,0)*IF('Shoppable Services'!$E$4=$C91,1,0)*IF('Shoppable Services'!$D$4=$B91,1,0)*IF('Shoppable Services'!$C$4=$A91,1,0)*IF('Shoppable Services'!$B$4=O$52,O40,0)</f>
        <v>0</v>
      </c>
      <c r="P91" s="4">
        <f>IF('Shoppable Services'!$F$4=$D91,1,0)*IF('Shoppable Services'!$E$4=$C91,1,0)*IF('Shoppable Services'!$D$4=$B91,1,0)*IF('Shoppable Services'!$C$4=$A91,1,0)*IF('Shoppable Services'!$B$4=P$52,P40,0)</f>
        <v>0</v>
      </c>
      <c r="Q91" s="4">
        <f>IF('Shoppable Services'!$F$4=$D91,1,0)*IF('Shoppable Services'!$E$4=$C91,1,0)*IF('Shoppable Services'!$D$4=$B91,1,0)*IF('Shoppable Services'!$C$4=$A91,1,0)*IF('Shoppable Services'!$B$4=Q$52,Q40,0)</f>
        <v>0</v>
      </c>
      <c r="R91" s="4">
        <f>IF('Shoppable Services'!$F$4=$D91,1,0)*IF('Shoppable Services'!$E$4=$C91,1,0)*IF('Shoppable Services'!$D$4=$B91,1,0)*IF('Shoppable Services'!$C$4=$A91,1,0)*IF('Shoppable Services'!$B$4=R$52,R40,0)</f>
        <v>0</v>
      </c>
      <c r="S91" s="4">
        <f>IF('Shoppable Services'!$F$4=$D91,1,0)*IF('Shoppable Services'!$E$4=$C91,1,0)*IF('Shoppable Services'!$D$4=$B91,1,0)*IF('Shoppable Services'!$C$4=$A91,1,0)*IF('Shoppable Services'!$B$4=S$52,S40,0)</f>
        <v>0</v>
      </c>
      <c r="T91" s="4">
        <f>IF('Shoppable Services'!$F$4=$D91,1,0)*IF('Shoppable Services'!$E$4=$C91,1,0)*IF('Shoppable Services'!$D$4=$B91,1,0)*IF('Shoppable Services'!$C$4=$A91,1,0)*IF('Shoppable Services'!$B$4=T$52,T40,0)</f>
        <v>0</v>
      </c>
      <c r="U91" s="4">
        <f>IF('Shoppable Services'!$F$4=$D91,1,0)*IF('Shoppable Services'!$E$4=$C91,1,0)*IF('Shoppable Services'!$D$4=$B91,1,0)*IF('Shoppable Services'!$C$4=$A91,1,0)*IF('Shoppable Services'!$B$4=U$52,U40,0)</f>
        <v>0</v>
      </c>
      <c r="V91" s="4">
        <f>IF('Shoppable Services'!$F$4=$D91,1,0)*IF('Shoppable Services'!$E$4=$C91,1,0)*IF('Shoppable Services'!$D$4=$B91,1,0)*IF('Shoppable Services'!$C$4=$A91,1,0)*IF('Shoppable Services'!$B$4=V$52,V40,0)</f>
        <v>0</v>
      </c>
      <c r="W91" s="4">
        <f>IF('Shoppable Services'!$F$4=$D91,1,0)*IF('Shoppable Services'!$E$4=$C91,1,0)*IF('Shoppable Services'!$D$4=$B91,1,0)*IF('Shoppable Services'!$C$4=$A91,1,0)*IF('Shoppable Services'!$B$4=W$52,W40,0)</f>
        <v>0</v>
      </c>
      <c r="X91" s="4">
        <f>IF('Shoppable Services'!$F$4=$D91,1,0)*IF('Shoppable Services'!$E$4=$C91,1,0)*IF('Shoppable Services'!$D$4=$B91,1,0)*IF('Shoppable Services'!$C$4=$A91,1,0)*IF('Shoppable Services'!$B$4=X$52,X40,0)</f>
        <v>0</v>
      </c>
      <c r="Y91" s="4">
        <f>IF('Shoppable Services'!$F$4=$D91,1,0)*IF('Shoppable Services'!$E$4=$C91,1,0)*IF('Shoppable Services'!$D$4=$B91,1,0)*IF('Shoppable Services'!$C$4=$A91,1,0)*IF('Shoppable Services'!$B$4=Y$52,Y40,0)</f>
        <v>0</v>
      </c>
      <c r="Z91" s="4">
        <f>IF('Shoppable Services'!$F$4=$D91,1,0)*IF('Shoppable Services'!$E$4=$C91,1,0)*IF('Shoppable Services'!$D$4=$B91,1,0)*IF('Shoppable Services'!$C$4=$A91,1,0)*IF('Shoppable Services'!$B$4=Z$52,Z40,0)</f>
        <v>0</v>
      </c>
      <c r="AA91" s="4">
        <f>IF('Shoppable Services'!$F$4=$D91,1,0)*IF('Shoppable Services'!$E$4=$C91,1,0)*IF('Shoppable Services'!$D$4=$B91,1,0)*IF('Shoppable Services'!$C$4=$A91,1,0)*IF('Shoppable Services'!$B$4=AA$52,AA40,0)</f>
        <v>0</v>
      </c>
      <c r="AB91" s="4">
        <f>IF('Shoppable Services'!$F$4=$D91,1,0)*IF('Shoppable Services'!$E$4=$C91,1,0)*IF('Shoppable Services'!$D$4=$B91,1,0)*IF('Shoppable Services'!$C$4=$A91,1,0)*IF('Shoppable Services'!$B$4=AB$52,AB40,0)</f>
        <v>0</v>
      </c>
      <c r="AC91" s="4">
        <f>IF('Shoppable Services'!$F$4=$D91,1,0)*IF('Shoppable Services'!$E$4=$C91,1,0)*IF('Shoppable Services'!$D$4=$B91,1,0)*IF('Shoppable Services'!$C$4=$A91,1,0)*IF('Shoppable Services'!$B$4=AC$52,AC40,0)</f>
        <v>0</v>
      </c>
      <c r="AD91" s="4">
        <f>IF('Shoppable Services'!$F$4=$D91,1,0)*IF('Shoppable Services'!$E$4=$C91,1,0)*IF('Shoppable Services'!$D$4=$B91,1,0)*IF('Shoppable Services'!$C$4=$A91,1,0)*IF('Shoppable Services'!$B$4=AD$52,AD40,0)</f>
        <v>0</v>
      </c>
      <c r="AE91" s="4">
        <f>IF('Shoppable Services'!$F$4=$D91,1,0)*IF('Shoppable Services'!$E$4=$C91,1,0)*IF('Shoppable Services'!$D$4=$B91,1,0)*IF('Shoppable Services'!$C$4=$A91,1,0)*IF('Shoppable Services'!$B$4=AE$52,AE40,0)</f>
        <v>0</v>
      </c>
      <c r="AF91" s="4">
        <f>IF('Shoppable Services'!$F$4=$D91,1,0)*IF('Shoppable Services'!$E$4=$C91,1,0)*IF('Shoppable Services'!$D$4=$B91,1,0)*IF('Shoppable Services'!$C$4=$A91,1,0)*IF('Shoppable Services'!$B$4=AF$52,AF40,0)</f>
        <v>0</v>
      </c>
      <c r="AG91" s="4">
        <f>IF('Shoppable Services'!$F$4=$D91,1,0)*IF('Shoppable Services'!$E$4=$C91,1,0)*IF('Shoppable Services'!$D$4=$B91,1,0)*IF('Shoppable Services'!$C$4=$A91,1,0)*IF('Shoppable Services'!$B$4=AG$52,AG40,0)</f>
        <v>0</v>
      </c>
      <c r="AH91" s="4">
        <f>IF('Shoppable Services'!$F$4=$D91,1,0)*IF('Shoppable Services'!$E$4=$C91,1,0)*IF('Shoppable Services'!$D$4=$B91,1,0)*IF('Shoppable Services'!$C$4=$A91,1,0)*IF('Shoppable Services'!$B$4=AH$52,AH40,0)</f>
        <v>0</v>
      </c>
      <c r="AI91" s="4">
        <f>IF('Shoppable Services'!$F$4=$D91,1,0)*IF('Shoppable Services'!$E$4=$C91,1,0)*IF('Shoppable Services'!$D$4=$B91,1,0)*IF('Shoppable Services'!$C$4=$A91,1,0)*IF('Shoppable Services'!$B$4=AI$52,AI40,0)</f>
        <v>0</v>
      </c>
      <c r="AJ91" s="4">
        <f>IF('Shoppable Services'!$F$4=$D91,1,0)*IF('Shoppable Services'!$E$4=$C91,1,0)*IF('Shoppable Services'!$D$4=$B91,1,0)*IF('Shoppable Services'!$C$4=$A91,1,0)*IF('Shoppable Services'!$B$4=AJ$52,AJ40,0)</f>
        <v>0</v>
      </c>
      <c r="AK91" s="4">
        <f>IF('Shoppable Services'!$F$4=$D91,1,0)*IF('Shoppable Services'!$E$4=$C91,1,0)*IF('Shoppable Services'!$D$4=$B91,1,0)*IF('Shoppable Services'!$C$4=$A91,1,0)*IF('Shoppable Services'!$B$4=AK$52,AK40,0)</f>
        <v>0</v>
      </c>
      <c r="AL91" s="4">
        <f>IF('Shoppable Services'!$F$4=$D91,1,0)*IF('Shoppable Services'!$E$4=$C91,1,0)*IF('Shoppable Services'!$D$4=$B91,1,0)*IF('Shoppable Services'!$C$4=$A91,1,0)*IF('Shoppable Services'!$B$4=AL$52,AL40,0)</f>
        <v>0</v>
      </c>
      <c r="AM91" s="4">
        <f>IF('Shoppable Services'!$F$4=$D91,1,0)*IF('Shoppable Services'!$E$4=$C91,1,0)*IF('Shoppable Services'!$D$4=$B91,1,0)*IF('Shoppable Services'!$C$4=$A91,1,0)*IF('Shoppable Services'!$B$4=AM$52,AM40,0)</f>
        <v>0</v>
      </c>
      <c r="AN91" s="4">
        <f>IF('Shoppable Services'!$F$4=$D91,1,0)*IF('Shoppable Services'!$E$4=$C91,1,0)*IF('Shoppable Services'!$D$4=$B91,1,0)*IF('Shoppable Services'!$C$4=$A91,1,0)*IF('Shoppable Services'!$B$4=AN$52,AN40,0)</f>
        <v>0</v>
      </c>
    </row>
    <row r="92" spans="1:40">
      <c r="A92" t="s">
        <v>28</v>
      </c>
      <c r="B92" t="s">
        <v>31</v>
      </c>
      <c r="C92" t="s">
        <v>61</v>
      </c>
      <c r="D92" t="s">
        <v>11</v>
      </c>
      <c r="E92" s="4">
        <f>IF('Shoppable Services'!$F$4=$D92,1,0)*IF('Shoppable Services'!$E$4=$C92,1,0)*IF('Shoppable Services'!$D$4=$B92,1,0)*IF('Shoppable Services'!$C$4=$A92,1,0)*$E41</f>
        <v>0</v>
      </c>
      <c r="F92" s="4">
        <f>IF('Shoppable Services'!$F$4=$D92,1,0)*IF('Shoppable Services'!$E$4=$C92,1,0)*IF('Shoppable Services'!$D$4=$B92,1,0)*IF('Shoppable Services'!$C$4=$A92,1,0)*$F41</f>
        <v>0</v>
      </c>
      <c r="G92" s="4">
        <f>IF('Shoppable Services'!$F$4=$D92,1,0)*IF('Shoppable Services'!$E$4=$C92,1,0)*IF('Shoppable Services'!$D$4=$B92,1,0)*IF('Shoppable Services'!$C$4=$A92,1,0)*$G41</f>
        <v>0</v>
      </c>
      <c r="H92" s="4">
        <f>IF('Shoppable Services'!$F$4=$D92,1,0)*IF('Shoppable Services'!$E$4=$C92,1,0)*IF('Shoppable Services'!$D$4=$B92,1,0)*IF('Shoppable Services'!$C$4=$A92,1,0)*$H41</f>
        <v>0</v>
      </c>
      <c r="I92" s="4">
        <f>IF('Shoppable Services'!$F$4=$D92,1,0)*IF('Shoppable Services'!$E$4=$C92,1,0)*IF('Shoppable Services'!$D$4=$B92,1,0)*IF('Shoppable Services'!$C$4=$A92,1,0)*$I41</f>
        <v>0</v>
      </c>
      <c r="J92" s="4">
        <f>IF('Shoppable Services'!$F$4=$D92,1,0)*IF('Shoppable Services'!$E$4=$C92,1,0)*IF('Shoppable Services'!$D$4=$B92,1,0)*IF('Shoppable Services'!$C$4=$A92,1,0)*IF('Shoppable Services'!$B$4=J$52,J41,0)</f>
        <v>0</v>
      </c>
      <c r="K92" s="4">
        <f>IF('Shoppable Services'!$F$4=$D92,1,0)*IF('Shoppable Services'!$E$4=$C92,1,0)*IF('Shoppable Services'!$D$4=$B92,1,0)*IF('Shoppable Services'!$C$4=$A92,1,0)*IF('Shoppable Services'!$B$4=K$52,K41,0)</f>
        <v>0</v>
      </c>
      <c r="L92" s="4">
        <f>IF('Shoppable Services'!$F$4=$D92,1,0)*IF('Shoppable Services'!$E$4=$C92,1,0)*IF('Shoppable Services'!$D$4=$B92,1,0)*IF('Shoppable Services'!$C$4=$A92,1,0)*IF('Shoppable Services'!$B$4=L$52,L41,0)</f>
        <v>0</v>
      </c>
      <c r="M92" s="4">
        <f>IF('Shoppable Services'!$F$4=$D92,1,0)*IF('Shoppable Services'!$E$4=$C92,1,0)*IF('Shoppable Services'!$D$4=$B92,1,0)*IF('Shoppable Services'!$C$4=$A92,1,0)*IF('Shoppable Services'!$B$4=M$52,M41,0)</f>
        <v>0</v>
      </c>
      <c r="N92" s="4">
        <f>IF('Shoppable Services'!$F$4=$D92,1,0)*IF('Shoppable Services'!$E$4=$C92,1,0)*IF('Shoppable Services'!$D$4=$B92,1,0)*IF('Shoppable Services'!$C$4=$A92,1,0)*IF('Shoppable Services'!$B$4=N$52,N41,0)</f>
        <v>0</v>
      </c>
      <c r="O92" s="4">
        <f>IF('Shoppable Services'!$F$4=$D92,1,0)*IF('Shoppable Services'!$E$4=$C92,1,0)*IF('Shoppable Services'!$D$4=$B92,1,0)*IF('Shoppable Services'!$C$4=$A92,1,0)*IF('Shoppable Services'!$B$4=O$52,O41,0)</f>
        <v>0</v>
      </c>
      <c r="P92" s="4">
        <f>IF('Shoppable Services'!$F$4=$D92,1,0)*IF('Shoppable Services'!$E$4=$C92,1,0)*IF('Shoppable Services'!$D$4=$B92,1,0)*IF('Shoppable Services'!$C$4=$A92,1,0)*IF('Shoppable Services'!$B$4=P$52,P41,0)</f>
        <v>0</v>
      </c>
      <c r="Q92" s="4">
        <f>IF('Shoppable Services'!$F$4=$D92,1,0)*IF('Shoppable Services'!$E$4=$C92,1,0)*IF('Shoppable Services'!$D$4=$B92,1,0)*IF('Shoppable Services'!$C$4=$A92,1,0)*IF('Shoppable Services'!$B$4=Q$52,Q41,0)</f>
        <v>0</v>
      </c>
      <c r="R92" s="4">
        <f>IF('Shoppable Services'!$F$4=$D92,1,0)*IF('Shoppable Services'!$E$4=$C92,1,0)*IF('Shoppable Services'!$D$4=$B92,1,0)*IF('Shoppable Services'!$C$4=$A92,1,0)*IF('Shoppable Services'!$B$4=R$52,R41,0)</f>
        <v>0</v>
      </c>
      <c r="S92" s="4">
        <f>IF('Shoppable Services'!$F$4=$D92,1,0)*IF('Shoppable Services'!$E$4=$C92,1,0)*IF('Shoppable Services'!$D$4=$B92,1,0)*IF('Shoppable Services'!$C$4=$A92,1,0)*IF('Shoppable Services'!$B$4=S$52,S41,0)</f>
        <v>0</v>
      </c>
      <c r="T92" s="4">
        <f>IF('Shoppable Services'!$F$4=$D92,1,0)*IF('Shoppable Services'!$E$4=$C92,1,0)*IF('Shoppable Services'!$D$4=$B92,1,0)*IF('Shoppable Services'!$C$4=$A92,1,0)*IF('Shoppable Services'!$B$4=T$52,T41,0)</f>
        <v>0</v>
      </c>
      <c r="U92" s="4">
        <f>IF('Shoppable Services'!$F$4=$D92,1,0)*IF('Shoppable Services'!$E$4=$C92,1,0)*IF('Shoppable Services'!$D$4=$B92,1,0)*IF('Shoppable Services'!$C$4=$A92,1,0)*IF('Shoppable Services'!$B$4=U$52,U41,0)</f>
        <v>0</v>
      </c>
      <c r="V92" s="4">
        <f>IF('Shoppable Services'!$F$4=$D92,1,0)*IF('Shoppable Services'!$E$4=$C92,1,0)*IF('Shoppable Services'!$D$4=$B92,1,0)*IF('Shoppable Services'!$C$4=$A92,1,0)*IF('Shoppable Services'!$B$4=V$52,V41,0)</f>
        <v>0</v>
      </c>
      <c r="W92" s="4">
        <f>IF('Shoppable Services'!$F$4=$D92,1,0)*IF('Shoppable Services'!$E$4=$C92,1,0)*IF('Shoppable Services'!$D$4=$B92,1,0)*IF('Shoppable Services'!$C$4=$A92,1,0)*IF('Shoppable Services'!$B$4=W$52,W41,0)</f>
        <v>0</v>
      </c>
      <c r="X92" s="4">
        <f>IF('Shoppable Services'!$F$4=$D92,1,0)*IF('Shoppable Services'!$E$4=$C92,1,0)*IF('Shoppable Services'!$D$4=$B92,1,0)*IF('Shoppable Services'!$C$4=$A92,1,0)*IF('Shoppable Services'!$B$4=X$52,X41,0)</f>
        <v>0</v>
      </c>
      <c r="Y92" s="4">
        <f>IF('Shoppable Services'!$F$4=$D92,1,0)*IF('Shoppable Services'!$E$4=$C92,1,0)*IF('Shoppable Services'!$D$4=$B92,1,0)*IF('Shoppable Services'!$C$4=$A92,1,0)*IF('Shoppable Services'!$B$4=Y$52,Y41,0)</f>
        <v>0</v>
      </c>
      <c r="Z92" s="4">
        <f>IF('Shoppable Services'!$F$4=$D92,1,0)*IF('Shoppable Services'!$E$4=$C92,1,0)*IF('Shoppable Services'!$D$4=$B92,1,0)*IF('Shoppable Services'!$C$4=$A92,1,0)*IF('Shoppable Services'!$B$4=Z$52,Z41,0)</f>
        <v>0</v>
      </c>
      <c r="AA92" s="4">
        <f>IF('Shoppable Services'!$F$4=$D92,1,0)*IF('Shoppable Services'!$E$4=$C92,1,0)*IF('Shoppable Services'!$D$4=$B92,1,0)*IF('Shoppable Services'!$C$4=$A92,1,0)*IF('Shoppable Services'!$B$4=AA$52,AA41,0)</f>
        <v>0</v>
      </c>
      <c r="AB92" s="4">
        <f>IF('Shoppable Services'!$F$4=$D92,1,0)*IF('Shoppable Services'!$E$4=$C92,1,0)*IF('Shoppable Services'!$D$4=$B92,1,0)*IF('Shoppable Services'!$C$4=$A92,1,0)*IF('Shoppable Services'!$B$4=AB$52,AB41,0)</f>
        <v>0</v>
      </c>
      <c r="AC92" s="4">
        <f>IF('Shoppable Services'!$F$4=$D92,1,0)*IF('Shoppable Services'!$E$4=$C92,1,0)*IF('Shoppable Services'!$D$4=$B92,1,0)*IF('Shoppable Services'!$C$4=$A92,1,0)*IF('Shoppable Services'!$B$4=AC$52,AC41,0)</f>
        <v>0</v>
      </c>
      <c r="AD92" s="4">
        <f>IF('Shoppable Services'!$F$4=$D92,1,0)*IF('Shoppable Services'!$E$4=$C92,1,0)*IF('Shoppable Services'!$D$4=$B92,1,0)*IF('Shoppable Services'!$C$4=$A92,1,0)*IF('Shoppable Services'!$B$4=AD$52,AD41,0)</f>
        <v>0</v>
      </c>
      <c r="AE92" s="4">
        <f>IF('Shoppable Services'!$F$4=$D92,1,0)*IF('Shoppable Services'!$E$4=$C92,1,0)*IF('Shoppable Services'!$D$4=$B92,1,0)*IF('Shoppable Services'!$C$4=$A92,1,0)*IF('Shoppable Services'!$B$4=AE$52,AE41,0)</f>
        <v>0</v>
      </c>
      <c r="AF92" s="4">
        <f>IF('Shoppable Services'!$F$4=$D92,1,0)*IF('Shoppable Services'!$E$4=$C92,1,0)*IF('Shoppable Services'!$D$4=$B92,1,0)*IF('Shoppable Services'!$C$4=$A92,1,0)*IF('Shoppable Services'!$B$4=AF$52,AF41,0)</f>
        <v>0</v>
      </c>
      <c r="AG92" s="4">
        <f>IF('Shoppable Services'!$F$4=$D92,1,0)*IF('Shoppable Services'!$E$4=$C92,1,0)*IF('Shoppable Services'!$D$4=$B92,1,0)*IF('Shoppable Services'!$C$4=$A92,1,0)*IF('Shoppable Services'!$B$4=AG$52,AG41,0)</f>
        <v>0</v>
      </c>
      <c r="AH92" s="4">
        <f>IF('Shoppable Services'!$F$4=$D92,1,0)*IF('Shoppable Services'!$E$4=$C92,1,0)*IF('Shoppable Services'!$D$4=$B92,1,0)*IF('Shoppable Services'!$C$4=$A92,1,0)*IF('Shoppable Services'!$B$4=AH$52,AH41,0)</f>
        <v>0</v>
      </c>
      <c r="AI92" s="4">
        <f>IF('Shoppable Services'!$F$4=$D92,1,0)*IF('Shoppable Services'!$E$4=$C92,1,0)*IF('Shoppable Services'!$D$4=$B92,1,0)*IF('Shoppable Services'!$C$4=$A92,1,0)*IF('Shoppable Services'!$B$4=AI$52,AI41,0)</f>
        <v>0</v>
      </c>
      <c r="AJ92" s="4">
        <f>IF('Shoppable Services'!$F$4=$D92,1,0)*IF('Shoppable Services'!$E$4=$C92,1,0)*IF('Shoppable Services'!$D$4=$B92,1,0)*IF('Shoppable Services'!$C$4=$A92,1,0)*IF('Shoppable Services'!$B$4=AJ$52,AJ41,0)</f>
        <v>0</v>
      </c>
      <c r="AK92" s="4">
        <f>IF('Shoppable Services'!$F$4=$D92,1,0)*IF('Shoppable Services'!$E$4=$C92,1,0)*IF('Shoppable Services'!$D$4=$B92,1,0)*IF('Shoppable Services'!$C$4=$A92,1,0)*IF('Shoppable Services'!$B$4=AK$52,AK41,0)</f>
        <v>0</v>
      </c>
      <c r="AL92" s="4">
        <f>IF('Shoppable Services'!$F$4=$D92,1,0)*IF('Shoppable Services'!$E$4=$C92,1,0)*IF('Shoppable Services'!$D$4=$B92,1,0)*IF('Shoppable Services'!$C$4=$A92,1,0)*IF('Shoppable Services'!$B$4=AL$52,AL41,0)</f>
        <v>0</v>
      </c>
      <c r="AM92" s="4">
        <f>IF('Shoppable Services'!$F$4=$D92,1,0)*IF('Shoppable Services'!$E$4=$C92,1,0)*IF('Shoppable Services'!$D$4=$B92,1,0)*IF('Shoppable Services'!$C$4=$A92,1,0)*IF('Shoppable Services'!$B$4=AM$52,AM41,0)</f>
        <v>0</v>
      </c>
      <c r="AN92" s="4">
        <f>IF('Shoppable Services'!$F$4=$D92,1,0)*IF('Shoppable Services'!$E$4=$C92,1,0)*IF('Shoppable Services'!$D$4=$B92,1,0)*IF('Shoppable Services'!$C$4=$A92,1,0)*IF('Shoppable Services'!$B$4=AN$52,AN41,0)</f>
        <v>0</v>
      </c>
    </row>
    <row r="93" spans="1:40">
      <c r="A93" t="s">
        <v>107</v>
      </c>
      <c r="B93" t="s">
        <v>108</v>
      </c>
      <c r="C93" t="s">
        <v>61</v>
      </c>
      <c r="D93" t="s">
        <v>11</v>
      </c>
      <c r="E93" s="4">
        <f>IF('Shoppable Services'!$F$4=$D93,1,0)*IF('Shoppable Services'!$E$4=$C93,1,0)*IF('Shoppable Services'!$D$4=$B93,1,0)*IF('Shoppable Services'!$C$4=$A93,1,0)*$E42</f>
        <v>0</v>
      </c>
      <c r="F93" s="4">
        <f>IF('Shoppable Services'!$F$4=$D93,1,0)*IF('Shoppable Services'!$E$4=$C93,1,0)*IF('Shoppable Services'!$D$4=$B93,1,0)*IF('Shoppable Services'!$C$4=$A93,1,0)*$F42</f>
        <v>0</v>
      </c>
      <c r="G93" s="4">
        <f>IF('Shoppable Services'!$F$4=$D93,1,0)*IF('Shoppable Services'!$E$4=$C93,1,0)*IF('Shoppable Services'!$D$4=$B93,1,0)*IF('Shoppable Services'!$C$4=$A93,1,0)*$G42</f>
        <v>0</v>
      </c>
      <c r="H93" s="4">
        <f>IF('Shoppable Services'!$F$4=$D93,1,0)*IF('Shoppable Services'!$E$4=$C93,1,0)*IF('Shoppable Services'!$D$4=$B93,1,0)*IF('Shoppable Services'!$C$4=$A93,1,0)*$H42</f>
        <v>0</v>
      </c>
      <c r="I93" s="4">
        <f>IF('Shoppable Services'!$F$4=$D93,1,0)*IF('Shoppable Services'!$E$4=$C93,1,0)*IF('Shoppable Services'!$D$4=$B93,1,0)*IF('Shoppable Services'!$C$4=$A93,1,0)*$I42</f>
        <v>0</v>
      </c>
      <c r="J93" s="4">
        <f>IF('Shoppable Services'!$F$4=$D93,1,0)*IF('Shoppable Services'!$E$4=$C93,1,0)*IF('Shoppable Services'!$D$4=$B93,1,0)*IF('Shoppable Services'!$C$4=$A93,1,0)*IF('Shoppable Services'!$B$4=J$52,J42,0)</f>
        <v>0</v>
      </c>
      <c r="K93" s="4">
        <f>IF('Shoppable Services'!$F$4=$D93,1,0)*IF('Shoppable Services'!$E$4=$C93,1,0)*IF('Shoppable Services'!$D$4=$B93,1,0)*IF('Shoppable Services'!$C$4=$A93,1,0)*IF('Shoppable Services'!$B$4=K$52,K42,0)</f>
        <v>0</v>
      </c>
      <c r="L93" s="4">
        <f>IF('Shoppable Services'!$F$4=$D93,1,0)*IF('Shoppable Services'!$E$4=$C93,1,0)*IF('Shoppable Services'!$D$4=$B93,1,0)*IF('Shoppable Services'!$C$4=$A93,1,0)*IF('Shoppable Services'!$B$4=L$52,L42,0)</f>
        <v>0</v>
      </c>
      <c r="M93" s="4">
        <f>IF('Shoppable Services'!$F$4=$D93,1,0)*IF('Shoppable Services'!$E$4=$C93,1,0)*IF('Shoppable Services'!$D$4=$B93,1,0)*IF('Shoppable Services'!$C$4=$A93,1,0)*IF('Shoppable Services'!$B$4=M$52,M42,0)</f>
        <v>0</v>
      </c>
      <c r="N93" s="4">
        <f>IF('Shoppable Services'!$F$4=$D93,1,0)*IF('Shoppable Services'!$E$4=$C93,1,0)*IF('Shoppable Services'!$D$4=$B93,1,0)*IF('Shoppable Services'!$C$4=$A93,1,0)*IF('Shoppable Services'!$B$4=N$52,N42,0)</f>
        <v>0</v>
      </c>
      <c r="O93" s="4">
        <f>IF('Shoppable Services'!$F$4=$D93,1,0)*IF('Shoppable Services'!$E$4=$C93,1,0)*IF('Shoppable Services'!$D$4=$B93,1,0)*IF('Shoppable Services'!$C$4=$A93,1,0)*IF('Shoppable Services'!$B$4=O$52,O42,0)</f>
        <v>0</v>
      </c>
      <c r="P93" s="4">
        <f>IF('Shoppable Services'!$F$4=$D93,1,0)*IF('Shoppable Services'!$E$4=$C93,1,0)*IF('Shoppable Services'!$D$4=$B93,1,0)*IF('Shoppable Services'!$C$4=$A93,1,0)*IF('Shoppable Services'!$B$4=P$52,P42,0)</f>
        <v>0</v>
      </c>
      <c r="Q93" s="4">
        <f>IF('Shoppable Services'!$F$4=$D93,1,0)*IF('Shoppable Services'!$E$4=$C93,1,0)*IF('Shoppable Services'!$D$4=$B93,1,0)*IF('Shoppable Services'!$C$4=$A93,1,0)*IF('Shoppable Services'!$B$4=Q$52,Q42,0)</f>
        <v>0</v>
      </c>
      <c r="R93" s="4">
        <f>IF('Shoppable Services'!$F$4=$D93,1,0)*IF('Shoppable Services'!$E$4=$C93,1,0)*IF('Shoppable Services'!$D$4=$B93,1,0)*IF('Shoppable Services'!$C$4=$A93,1,0)*IF('Shoppable Services'!$B$4=R$52,R42,0)</f>
        <v>0</v>
      </c>
      <c r="S93" s="4">
        <f>IF('Shoppable Services'!$F$4=$D93,1,0)*IF('Shoppable Services'!$E$4=$C93,1,0)*IF('Shoppable Services'!$D$4=$B93,1,0)*IF('Shoppable Services'!$C$4=$A93,1,0)*IF('Shoppable Services'!$B$4=S$52,S42,0)</f>
        <v>0</v>
      </c>
      <c r="T93" s="4">
        <f>IF('Shoppable Services'!$F$4=$D93,1,0)*IF('Shoppable Services'!$E$4=$C93,1,0)*IF('Shoppable Services'!$D$4=$B93,1,0)*IF('Shoppable Services'!$C$4=$A93,1,0)*IF('Shoppable Services'!$B$4=T$52,T42,0)</f>
        <v>0</v>
      </c>
      <c r="U93" s="4">
        <f>IF('Shoppable Services'!$F$4=$D93,1,0)*IF('Shoppable Services'!$E$4=$C93,1,0)*IF('Shoppable Services'!$D$4=$B93,1,0)*IF('Shoppable Services'!$C$4=$A93,1,0)*IF('Shoppable Services'!$B$4=U$52,U42,0)</f>
        <v>0</v>
      </c>
      <c r="V93" s="4">
        <f>IF('Shoppable Services'!$F$4=$D93,1,0)*IF('Shoppable Services'!$E$4=$C93,1,0)*IF('Shoppable Services'!$D$4=$B93,1,0)*IF('Shoppable Services'!$C$4=$A93,1,0)*IF('Shoppable Services'!$B$4=V$52,V42,0)</f>
        <v>0</v>
      </c>
      <c r="W93" s="4">
        <f>IF('Shoppable Services'!$F$4=$D93,1,0)*IF('Shoppable Services'!$E$4=$C93,1,0)*IF('Shoppable Services'!$D$4=$B93,1,0)*IF('Shoppable Services'!$C$4=$A93,1,0)*IF('Shoppable Services'!$B$4=W$52,W42,0)</f>
        <v>0</v>
      </c>
      <c r="X93" s="4">
        <f>IF('Shoppable Services'!$F$4=$D93,1,0)*IF('Shoppable Services'!$E$4=$C93,1,0)*IF('Shoppable Services'!$D$4=$B93,1,0)*IF('Shoppable Services'!$C$4=$A93,1,0)*IF('Shoppable Services'!$B$4=X$52,X42,0)</f>
        <v>0</v>
      </c>
      <c r="Y93" s="4">
        <f>IF('Shoppable Services'!$F$4=$D93,1,0)*IF('Shoppable Services'!$E$4=$C93,1,0)*IF('Shoppable Services'!$D$4=$B93,1,0)*IF('Shoppable Services'!$C$4=$A93,1,0)*IF('Shoppable Services'!$B$4=Y$52,Y42,0)</f>
        <v>0</v>
      </c>
      <c r="Z93" s="4">
        <f>IF('Shoppable Services'!$F$4=$D93,1,0)*IF('Shoppable Services'!$E$4=$C93,1,0)*IF('Shoppable Services'!$D$4=$B93,1,0)*IF('Shoppable Services'!$C$4=$A93,1,0)*IF('Shoppable Services'!$B$4=Z$52,Z42,0)</f>
        <v>0</v>
      </c>
      <c r="AA93" s="4">
        <f>IF('Shoppable Services'!$F$4=$D93,1,0)*IF('Shoppable Services'!$E$4=$C93,1,0)*IF('Shoppable Services'!$D$4=$B93,1,0)*IF('Shoppable Services'!$C$4=$A93,1,0)*IF('Shoppable Services'!$B$4=AA$52,AA42,0)</f>
        <v>0</v>
      </c>
      <c r="AB93" s="4">
        <f>IF('Shoppable Services'!$F$4=$D93,1,0)*IF('Shoppable Services'!$E$4=$C93,1,0)*IF('Shoppable Services'!$D$4=$B93,1,0)*IF('Shoppable Services'!$C$4=$A93,1,0)*IF('Shoppable Services'!$B$4=AB$52,AB42,0)</f>
        <v>0</v>
      </c>
      <c r="AC93" s="4">
        <f>IF('Shoppable Services'!$F$4=$D93,1,0)*IF('Shoppable Services'!$E$4=$C93,1,0)*IF('Shoppable Services'!$D$4=$B93,1,0)*IF('Shoppable Services'!$C$4=$A93,1,0)*IF('Shoppable Services'!$B$4=AC$52,AC42,0)</f>
        <v>0</v>
      </c>
      <c r="AD93" s="4">
        <f>IF('Shoppable Services'!$F$4=$D93,1,0)*IF('Shoppable Services'!$E$4=$C93,1,0)*IF('Shoppable Services'!$D$4=$B93,1,0)*IF('Shoppable Services'!$C$4=$A93,1,0)*IF('Shoppable Services'!$B$4=AD$52,AD42,0)</f>
        <v>0</v>
      </c>
      <c r="AE93" s="4">
        <f>IF('Shoppable Services'!$F$4=$D93,1,0)*IF('Shoppable Services'!$E$4=$C93,1,0)*IF('Shoppable Services'!$D$4=$B93,1,0)*IF('Shoppable Services'!$C$4=$A93,1,0)*IF('Shoppable Services'!$B$4=AE$52,AE42,0)</f>
        <v>0</v>
      </c>
      <c r="AF93" s="4">
        <f>IF('Shoppable Services'!$F$4=$D93,1,0)*IF('Shoppable Services'!$E$4=$C93,1,0)*IF('Shoppable Services'!$D$4=$B93,1,0)*IF('Shoppable Services'!$C$4=$A93,1,0)*IF('Shoppable Services'!$B$4=AF$52,AF42,0)</f>
        <v>0</v>
      </c>
      <c r="AG93" s="4">
        <f>IF('Shoppable Services'!$F$4=$D93,1,0)*IF('Shoppable Services'!$E$4=$C93,1,0)*IF('Shoppable Services'!$D$4=$B93,1,0)*IF('Shoppable Services'!$C$4=$A93,1,0)*IF('Shoppable Services'!$B$4=AG$52,AG42,0)</f>
        <v>0</v>
      </c>
      <c r="AH93" s="4">
        <f>IF('Shoppable Services'!$F$4=$D93,1,0)*IF('Shoppable Services'!$E$4=$C93,1,0)*IF('Shoppable Services'!$D$4=$B93,1,0)*IF('Shoppable Services'!$C$4=$A93,1,0)*IF('Shoppable Services'!$B$4=AH$52,AH42,0)</f>
        <v>0</v>
      </c>
      <c r="AI93" s="4">
        <f>IF('Shoppable Services'!$F$4=$D93,1,0)*IF('Shoppable Services'!$E$4=$C93,1,0)*IF('Shoppable Services'!$D$4=$B93,1,0)*IF('Shoppable Services'!$C$4=$A93,1,0)*IF('Shoppable Services'!$B$4=AI$52,AI42,0)</f>
        <v>0</v>
      </c>
      <c r="AJ93" s="4">
        <f>IF('Shoppable Services'!$F$4=$D93,1,0)*IF('Shoppable Services'!$E$4=$C93,1,0)*IF('Shoppable Services'!$D$4=$B93,1,0)*IF('Shoppable Services'!$C$4=$A93,1,0)*IF('Shoppable Services'!$B$4=AJ$52,AJ42,0)</f>
        <v>0</v>
      </c>
      <c r="AK93" s="4">
        <f>IF('Shoppable Services'!$F$4=$D93,1,0)*IF('Shoppable Services'!$E$4=$C93,1,0)*IF('Shoppable Services'!$D$4=$B93,1,0)*IF('Shoppable Services'!$C$4=$A93,1,0)*IF('Shoppable Services'!$B$4=AK$52,AK42,0)</f>
        <v>0</v>
      </c>
      <c r="AL93" s="4">
        <f>IF('Shoppable Services'!$F$4=$D93,1,0)*IF('Shoppable Services'!$E$4=$C93,1,0)*IF('Shoppable Services'!$D$4=$B93,1,0)*IF('Shoppable Services'!$C$4=$A93,1,0)*IF('Shoppable Services'!$B$4=AL$52,AL42,0)</f>
        <v>0</v>
      </c>
      <c r="AM93" s="4">
        <f>IF('Shoppable Services'!$F$4=$D93,1,0)*IF('Shoppable Services'!$E$4=$C93,1,0)*IF('Shoppable Services'!$D$4=$B93,1,0)*IF('Shoppable Services'!$C$4=$A93,1,0)*IF('Shoppable Services'!$B$4=AM$52,AM42,0)</f>
        <v>0</v>
      </c>
      <c r="AN93" s="4">
        <f>IF('Shoppable Services'!$F$4=$D93,1,0)*IF('Shoppable Services'!$E$4=$C93,1,0)*IF('Shoppable Services'!$D$4=$B93,1,0)*IF('Shoppable Services'!$C$4=$A93,1,0)*IF('Shoppable Services'!$B$4=AN$52,AN42,0)</f>
        <v>0</v>
      </c>
    </row>
    <row r="94" spans="1:40">
      <c r="A94" t="s">
        <v>107</v>
      </c>
      <c r="B94" t="s">
        <v>109</v>
      </c>
      <c r="C94" t="s">
        <v>59</v>
      </c>
      <c r="D94" t="s">
        <v>11</v>
      </c>
      <c r="E94" s="4">
        <f>IF('Shoppable Services'!$F$4=$D94,1,0)*IF('Shoppable Services'!$E$4=$C94,1,0)*IF('Shoppable Services'!$D$4=$B94,1,0)*IF('Shoppable Services'!$C$4=$A94,1,0)*$E43</f>
        <v>0</v>
      </c>
      <c r="F94" s="4">
        <f>IF('Shoppable Services'!$F$4=$D94,1,0)*IF('Shoppable Services'!$E$4=$C94,1,0)*IF('Shoppable Services'!$D$4=$B94,1,0)*IF('Shoppable Services'!$C$4=$A94,1,0)*$F43</f>
        <v>0</v>
      </c>
      <c r="G94" s="4">
        <f>IF('Shoppable Services'!$F$4=$D94,1,0)*IF('Shoppable Services'!$E$4=$C94,1,0)*IF('Shoppable Services'!$D$4=$B94,1,0)*IF('Shoppable Services'!$C$4=$A94,1,0)*$G43</f>
        <v>0</v>
      </c>
      <c r="H94" s="4">
        <f>IF('Shoppable Services'!$F$4=$D94,1,0)*IF('Shoppable Services'!$E$4=$C94,1,0)*IF('Shoppable Services'!$D$4=$B94,1,0)*IF('Shoppable Services'!$C$4=$A94,1,0)*$H43</f>
        <v>0</v>
      </c>
      <c r="I94" s="4">
        <f>IF('Shoppable Services'!$F$4=$D94,1,0)*IF('Shoppable Services'!$E$4=$C94,1,0)*IF('Shoppable Services'!$D$4=$B94,1,0)*IF('Shoppable Services'!$C$4=$A94,1,0)*$I43</f>
        <v>0</v>
      </c>
      <c r="J94" s="4">
        <f>IF('Shoppable Services'!$F$4=$D94,1,0)*IF('Shoppable Services'!$E$4=$C94,1,0)*IF('Shoppable Services'!$D$4=$B94,1,0)*IF('Shoppable Services'!$C$4=$A94,1,0)*IF('Shoppable Services'!$B$4=J$52,J43,0)</f>
        <v>0</v>
      </c>
      <c r="K94" s="4">
        <f>IF('Shoppable Services'!$F$4=$D94,1,0)*IF('Shoppable Services'!$E$4=$C94,1,0)*IF('Shoppable Services'!$D$4=$B94,1,0)*IF('Shoppable Services'!$C$4=$A94,1,0)*IF('Shoppable Services'!$B$4=K$52,K43,0)</f>
        <v>0</v>
      </c>
      <c r="L94" s="4">
        <f>IF('Shoppable Services'!$F$4=$D94,1,0)*IF('Shoppable Services'!$E$4=$C94,1,0)*IF('Shoppable Services'!$D$4=$B94,1,0)*IF('Shoppable Services'!$C$4=$A94,1,0)*IF('Shoppable Services'!$B$4=L$52,L43,0)</f>
        <v>0</v>
      </c>
      <c r="M94" s="4">
        <f>IF('Shoppable Services'!$F$4=$D94,1,0)*IF('Shoppable Services'!$E$4=$C94,1,0)*IF('Shoppable Services'!$D$4=$B94,1,0)*IF('Shoppable Services'!$C$4=$A94,1,0)*IF('Shoppable Services'!$B$4=M$52,M43,0)</f>
        <v>0</v>
      </c>
      <c r="N94" s="4">
        <f>IF('Shoppable Services'!$F$4=$D94,1,0)*IF('Shoppable Services'!$E$4=$C94,1,0)*IF('Shoppable Services'!$D$4=$B94,1,0)*IF('Shoppable Services'!$C$4=$A94,1,0)*IF('Shoppable Services'!$B$4=N$52,N43,0)</f>
        <v>0</v>
      </c>
      <c r="O94" s="4">
        <f>IF('Shoppable Services'!$F$4=$D94,1,0)*IF('Shoppable Services'!$E$4=$C94,1,0)*IF('Shoppable Services'!$D$4=$B94,1,0)*IF('Shoppable Services'!$C$4=$A94,1,0)*IF('Shoppable Services'!$B$4=O$52,O43,0)</f>
        <v>0</v>
      </c>
      <c r="P94" s="4">
        <f>IF('Shoppable Services'!$F$4=$D94,1,0)*IF('Shoppable Services'!$E$4=$C94,1,0)*IF('Shoppable Services'!$D$4=$B94,1,0)*IF('Shoppable Services'!$C$4=$A94,1,0)*IF('Shoppable Services'!$B$4=P$52,P43,0)</f>
        <v>0</v>
      </c>
      <c r="Q94" s="4">
        <f>IF('Shoppable Services'!$F$4=$D94,1,0)*IF('Shoppable Services'!$E$4=$C94,1,0)*IF('Shoppable Services'!$D$4=$B94,1,0)*IF('Shoppable Services'!$C$4=$A94,1,0)*IF('Shoppable Services'!$B$4=Q$52,Q43,0)</f>
        <v>0</v>
      </c>
      <c r="R94" s="4">
        <f>IF('Shoppable Services'!$F$4=$D94,1,0)*IF('Shoppable Services'!$E$4=$C94,1,0)*IF('Shoppable Services'!$D$4=$B94,1,0)*IF('Shoppable Services'!$C$4=$A94,1,0)*IF('Shoppable Services'!$B$4=R$52,R43,0)</f>
        <v>0</v>
      </c>
      <c r="S94" s="4">
        <f>IF('Shoppable Services'!$F$4=$D94,1,0)*IF('Shoppable Services'!$E$4=$C94,1,0)*IF('Shoppable Services'!$D$4=$B94,1,0)*IF('Shoppable Services'!$C$4=$A94,1,0)*IF('Shoppable Services'!$B$4=S$52,S43,0)</f>
        <v>0</v>
      </c>
      <c r="T94" s="4">
        <f>IF('Shoppable Services'!$F$4=$D94,1,0)*IF('Shoppable Services'!$E$4=$C94,1,0)*IF('Shoppable Services'!$D$4=$B94,1,0)*IF('Shoppable Services'!$C$4=$A94,1,0)*IF('Shoppable Services'!$B$4=T$52,T43,0)</f>
        <v>0</v>
      </c>
      <c r="U94" s="4">
        <f>IF('Shoppable Services'!$F$4=$D94,1,0)*IF('Shoppable Services'!$E$4=$C94,1,0)*IF('Shoppable Services'!$D$4=$B94,1,0)*IF('Shoppable Services'!$C$4=$A94,1,0)*IF('Shoppable Services'!$B$4=U$52,U43,0)</f>
        <v>0</v>
      </c>
      <c r="V94" s="4">
        <f>IF('Shoppable Services'!$F$4=$D94,1,0)*IF('Shoppable Services'!$E$4=$C94,1,0)*IF('Shoppable Services'!$D$4=$B94,1,0)*IF('Shoppable Services'!$C$4=$A94,1,0)*IF('Shoppable Services'!$B$4=V$52,V43,0)</f>
        <v>0</v>
      </c>
      <c r="W94" s="4">
        <f>IF('Shoppable Services'!$F$4=$D94,1,0)*IF('Shoppable Services'!$E$4=$C94,1,0)*IF('Shoppable Services'!$D$4=$B94,1,0)*IF('Shoppable Services'!$C$4=$A94,1,0)*IF('Shoppable Services'!$B$4=W$52,W43,0)</f>
        <v>0</v>
      </c>
      <c r="X94" s="4">
        <f>IF('Shoppable Services'!$F$4=$D94,1,0)*IF('Shoppable Services'!$E$4=$C94,1,0)*IF('Shoppable Services'!$D$4=$B94,1,0)*IF('Shoppable Services'!$C$4=$A94,1,0)*IF('Shoppable Services'!$B$4=X$52,X43,0)</f>
        <v>0</v>
      </c>
      <c r="Y94" s="4">
        <f>IF('Shoppable Services'!$F$4=$D94,1,0)*IF('Shoppable Services'!$E$4=$C94,1,0)*IF('Shoppable Services'!$D$4=$B94,1,0)*IF('Shoppable Services'!$C$4=$A94,1,0)*IF('Shoppable Services'!$B$4=Y$52,Y43,0)</f>
        <v>0</v>
      </c>
      <c r="Z94" s="4">
        <f>IF('Shoppable Services'!$F$4=$D94,1,0)*IF('Shoppable Services'!$E$4=$C94,1,0)*IF('Shoppable Services'!$D$4=$B94,1,0)*IF('Shoppable Services'!$C$4=$A94,1,0)*IF('Shoppable Services'!$B$4=Z$52,Z43,0)</f>
        <v>0</v>
      </c>
      <c r="AA94" s="4">
        <f>IF('Shoppable Services'!$F$4=$D94,1,0)*IF('Shoppable Services'!$E$4=$C94,1,0)*IF('Shoppable Services'!$D$4=$B94,1,0)*IF('Shoppable Services'!$C$4=$A94,1,0)*IF('Shoppable Services'!$B$4=AA$52,AA43,0)</f>
        <v>0</v>
      </c>
      <c r="AB94" s="4">
        <f>IF('Shoppable Services'!$F$4=$D94,1,0)*IF('Shoppable Services'!$E$4=$C94,1,0)*IF('Shoppable Services'!$D$4=$B94,1,0)*IF('Shoppable Services'!$C$4=$A94,1,0)*IF('Shoppable Services'!$B$4=AB$52,AB43,0)</f>
        <v>0</v>
      </c>
      <c r="AC94" s="4">
        <f>IF('Shoppable Services'!$F$4=$D94,1,0)*IF('Shoppable Services'!$E$4=$C94,1,0)*IF('Shoppable Services'!$D$4=$B94,1,0)*IF('Shoppable Services'!$C$4=$A94,1,0)*IF('Shoppable Services'!$B$4=AC$52,AC43,0)</f>
        <v>0</v>
      </c>
      <c r="AD94" s="4">
        <f>IF('Shoppable Services'!$F$4=$D94,1,0)*IF('Shoppable Services'!$E$4=$C94,1,0)*IF('Shoppable Services'!$D$4=$B94,1,0)*IF('Shoppable Services'!$C$4=$A94,1,0)*IF('Shoppable Services'!$B$4=AD$52,AD43,0)</f>
        <v>0</v>
      </c>
      <c r="AE94" s="4">
        <f>IF('Shoppable Services'!$F$4=$D94,1,0)*IF('Shoppable Services'!$E$4=$C94,1,0)*IF('Shoppable Services'!$D$4=$B94,1,0)*IF('Shoppable Services'!$C$4=$A94,1,0)*IF('Shoppable Services'!$B$4=AE$52,AE43,0)</f>
        <v>0</v>
      </c>
      <c r="AF94" s="4">
        <f>IF('Shoppable Services'!$F$4=$D94,1,0)*IF('Shoppable Services'!$E$4=$C94,1,0)*IF('Shoppable Services'!$D$4=$B94,1,0)*IF('Shoppable Services'!$C$4=$A94,1,0)*IF('Shoppable Services'!$B$4=AF$52,AF43,0)</f>
        <v>0</v>
      </c>
      <c r="AG94" s="4">
        <f>IF('Shoppable Services'!$F$4=$D94,1,0)*IF('Shoppable Services'!$E$4=$C94,1,0)*IF('Shoppable Services'!$D$4=$B94,1,0)*IF('Shoppable Services'!$C$4=$A94,1,0)*IF('Shoppable Services'!$B$4=AG$52,AG43,0)</f>
        <v>0</v>
      </c>
      <c r="AH94" s="4">
        <f>IF('Shoppable Services'!$F$4=$D94,1,0)*IF('Shoppable Services'!$E$4=$C94,1,0)*IF('Shoppable Services'!$D$4=$B94,1,0)*IF('Shoppable Services'!$C$4=$A94,1,0)*IF('Shoppable Services'!$B$4=AH$52,AH43,0)</f>
        <v>0</v>
      </c>
      <c r="AI94" s="4">
        <f>IF('Shoppable Services'!$F$4=$D94,1,0)*IF('Shoppable Services'!$E$4=$C94,1,0)*IF('Shoppable Services'!$D$4=$B94,1,0)*IF('Shoppable Services'!$C$4=$A94,1,0)*IF('Shoppable Services'!$B$4=AI$52,AI43,0)</f>
        <v>0</v>
      </c>
      <c r="AJ94" s="4">
        <f>IF('Shoppable Services'!$F$4=$D94,1,0)*IF('Shoppable Services'!$E$4=$C94,1,0)*IF('Shoppable Services'!$D$4=$B94,1,0)*IF('Shoppable Services'!$C$4=$A94,1,0)*IF('Shoppable Services'!$B$4=AJ$52,AJ43,0)</f>
        <v>0</v>
      </c>
      <c r="AK94" s="4">
        <f>IF('Shoppable Services'!$F$4=$D94,1,0)*IF('Shoppable Services'!$E$4=$C94,1,0)*IF('Shoppable Services'!$D$4=$B94,1,0)*IF('Shoppable Services'!$C$4=$A94,1,0)*IF('Shoppable Services'!$B$4=AK$52,AK43,0)</f>
        <v>0</v>
      </c>
      <c r="AL94" s="4">
        <f>IF('Shoppable Services'!$F$4=$D94,1,0)*IF('Shoppable Services'!$E$4=$C94,1,0)*IF('Shoppable Services'!$D$4=$B94,1,0)*IF('Shoppable Services'!$C$4=$A94,1,0)*IF('Shoppable Services'!$B$4=AL$52,AL43,0)</f>
        <v>0</v>
      </c>
      <c r="AM94" s="4">
        <f>IF('Shoppable Services'!$F$4=$D94,1,0)*IF('Shoppable Services'!$E$4=$C94,1,0)*IF('Shoppable Services'!$D$4=$B94,1,0)*IF('Shoppable Services'!$C$4=$A94,1,0)*IF('Shoppable Services'!$B$4=AM$52,AM43,0)</f>
        <v>0</v>
      </c>
      <c r="AN94" s="4">
        <f>IF('Shoppable Services'!$F$4=$D94,1,0)*IF('Shoppable Services'!$E$4=$C94,1,0)*IF('Shoppable Services'!$D$4=$B94,1,0)*IF('Shoppable Services'!$C$4=$A94,1,0)*IF('Shoppable Services'!$B$4=AN$52,AN43,0)</f>
        <v>0</v>
      </c>
    </row>
    <row r="95" spans="1:40">
      <c r="E95" s="4">
        <f>COUNTIF(E53:E94,"&gt;0")</f>
        <v>1</v>
      </c>
      <c r="F95" s="4">
        <f>COUNTIF(F53:F94,"&gt;0")</f>
        <v>1</v>
      </c>
      <c r="G95" s="4">
        <f>COUNTIF(G53:G94,"&gt;0")</f>
        <v>1</v>
      </c>
      <c r="H95" s="4">
        <f>COUNTIF(H53:H94,"&gt;0")</f>
        <v>1</v>
      </c>
      <c r="I95" s="4">
        <f>COUNTIF(I53:I94,"&gt;0")</f>
        <v>1</v>
      </c>
      <c r="J95" s="4">
        <f>COUNTIF(J53:BE94,"&gt;0")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5B1E70-74F9-4A50-AB69-7333799B602B}"/>
</file>

<file path=customXml/itemProps2.xml><?xml version="1.0" encoding="utf-8"?>
<ds:datastoreItem xmlns:ds="http://schemas.openxmlformats.org/officeDocument/2006/customXml" ds:itemID="{F241C566-4805-4A06-8F83-5E588482DFB7}"/>
</file>

<file path=customXml/itemProps3.xml><?xml version="1.0" encoding="utf-8"?>
<ds:datastoreItem xmlns:ds="http://schemas.openxmlformats.org/officeDocument/2006/customXml" ds:itemID="{D2838483-A3CB-43FC-99CB-A1F1575500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2022-03-17T19:11:17Z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