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L4" i="6" l="1"/>
  <c r="K4" i="6"/>
  <c r="J4" i="6"/>
  <c r="I4" i="6"/>
  <c r="H4" i="6"/>
  <c r="G4" i="6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100" i="1" s="1"/>
  <c r="G54" i="1" l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100" i="1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100" i="1" s="1"/>
  <c r="G53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100" i="1" s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G100" i="1" l="1"/>
  <c r="J100" i="1"/>
</calcChain>
</file>

<file path=xl/sharedStrings.xml><?xml version="1.0" encoding="utf-8"?>
<sst xmlns="http://schemas.openxmlformats.org/spreadsheetml/2006/main" count="525" uniqueCount="66">
  <si>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</si>
  <si>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</si>
  <si>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</si>
  <si>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</si>
  <si>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</si>
  <si>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</si>
  <si>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</si>
  <si>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</si>
  <si>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</si>
  <si>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</si>
  <si>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</si>
  <si>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</si>
  <si>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</si>
  <si>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</si>
  <si>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</si>
  <si>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</si>
  <si>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</si>
  <si>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</si>
  <si>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</si>
  <si>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</si>
  <si>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</si>
  <si>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</si>
  <si>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</si>
  <si>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</si>
  <si>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Child</t>
  </si>
  <si>
    <t>Outpatient</t>
  </si>
  <si>
    <t>IOP - Psych</t>
  </si>
  <si>
    <t>Partial Hospital - ALL</t>
  </si>
  <si>
    <t>Partial Hospital - Psych</t>
  </si>
  <si>
    <t>Date of last update: 1/01/2022</t>
  </si>
  <si>
    <t>TRICARE OVERSEAS Rate</t>
  </si>
  <si>
    <t>TRICARE WEST HN Rate</t>
  </si>
  <si>
    <t>Adult</t>
  </si>
  <si>
    <t>% of Charges</t>
  </si>
  <si>
    <t>Case Rate/DRG</t>
  </si>
  <si>
    <t>All Ages</t>
  </si>
  <si>
    <t>AMBETTER MAGNOLIA CO Rate</t>
  </si>
  <si>
    <t>BCMS OF MS Rate</t>
  </si>
  <si>
    <t>BEACON Rate</t>
  </si>
  <si>
    <t>BLUE CROSS FEDERAL Rate</t>
  </si>
  <si>
    <t>BLUE CROSS STATE AHS Rate</t>
  </si>
  <si>
    <t>CHAMPVA Rate</t>
  </si>
  <si>
    <t>CIGNA COMMERICAL Rate</t>
  </si>
  <si>
    <t>CIGNA/HEALTHSPRING M Rate</t>
  </si>
  <si>
    <t>FOX EVERETT Rate</t>
  </si>
  <si>
    <t>GEHA Rate</t>
  </si>
  <si>
    <t>HUMANA HMO/PPO COMME Rate</t>
  </si>
  <si>
    <t>HUMANA MEDICARE ADVA Rate</t>
  </si>
  <si>
    <t>MAGELLAN Rate</t>
  </si>
  <si>
    <t>MAGNOLIA CAN/MEDICAI Rate</t>
  </si>
  <si>
    <t>MAGNOLIA CHIPS Rate</t>
  </si>
  <si>
    <t>MOLINA CHIPS Rate</t>
  </si>
  <si>
    <t>MOLINA MARKETPLACE C Rate</t>
  </si>
  <si>
    <t>MOLINA MGD MCAID Rate</t>
  </si>
  <si>
    <t>MS PHYSICIAN CARE NE Rate</t>
  </si>
  <si>
    <t>OPTUM/UNITED BEHAVIO Rate</t>
  </si>
  <si>
    <t>SELECT ADMINISTRATIV Rate</t>
  </si>
  <si>
    <t>TRICARE FOR LIFE Rate</t>
  </si>
  <si>
    <t>UBH MEDICARE ADVANTA Rate</t>
  </si>
  <si>
    <t>UBH MS CANS/MEDICAID Rate</t>
  </si>
  <si>
    <t>UBH MS CHIPS Rate</t>
  </si>
  <si>
    <t>VETERANS ADMINISTRAT Rate</t>
  </si>
  <si>
    <t>Inpatient - Dual Diagnosis</t>
  </si>
  <si>
    <t>% of Medicare PPS</t>
  </si>
  <si>
    <t>Intensive Outpatient - ALL</t>
  </si>
  <si>
    <t>Geriatric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</si>
</sst>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G5" sqref="G5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5" t="s">
        <v>29</v>
      </c>
    </row>
    <row r="2" spans="1:12">
      <c r="B2" s="21" t="s">
        <v>14</v>
      </c>
      <c r="C2" s="21"/>
      <c r="D2" s="21"/>
      <c r="E2" s="21"/>
      <c r="F2" s="21"/>
    </row>
    <row r="3" spans="1:12">
      <c r="B3" s="9" t="s">
        <v>12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11</v>
      </c>
      <c r="H3" s="9" t="s">
        <v>13</v>
      </c>
      <c r="I3" s="9" t="s">
        <v>4</v>
      </c>
      <c r="J3" s="9" t="s">
        <v>5</v>
      </c>
      <c r="K3" s="9" t="s">
        <v>10</v>
      </c>
      <c r="L3" s="9" t="s">
        <v>17</v>
      </c>
    </row>
    <row r="4" spans="1:12">
      <c r="B4" s="10" t="s">
        <v>38</v>
      </c>
      <c r="C4" s="10" t="s">
        <v>6</v>
      </c>
      <c r="D4" s="10" t="s">
        <v>23</v>
      </c>
      <c r="E4" s="10" t="s">
        <v>32</v>
      </c>
      <c r="F4" s="10" t="s">
        <v>7</v>
      </c>
      <c r="G4" s="11">
        <f>IF(Data!$G$100&gt;1,"Error",MAX(Data!G53:G99))</f>
        <v>124</v>
      </c>
      <c r="H4" s="12">
        <f>IF(Data!$J$100&gt;1,"Error",IF(Data!$J$100=0,"N/A",MAX(Data!J53:BC99)))</f>
        <v>1000</v>
      </c>
      <c r="I4" s="12">
        <f>IF(Data!$H$100&gt;1,"Error",SUM(Data!H53:H99))</f>
        <v>777</v>
      </c>
      <c r="J4" s="12">
        <f>IF(Data!$I$100&gt;1,"Error",SUM(Data!I53:I99))</f>
        <v>1105</v>
      </c>
      <c r="K4" s="12">
        <f>IF(Data!$E$100&gt;1,"Error",SUM(Data!E53:E99))</f>
        <v>1800</v>
      </c>
      <c r="L4" s="12">
        <f>IF(Data!$F$100&gt;1,"Error",SUM(Data!F53:F99))</f>
        <v>1800</v>
      </c>
    </row>
    <row r="7" spans="1:12" hidden="1" outlineLevel="1">
      <c r="B7" s="14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7" t="s">
        <v>21</v>
      </c>
      <c r="C8" t="s">
        <v>6</v>
      </c>
      <c r="D8" t="s">
        <v>62</v>
      </c>
      <c r="E8" t="s">
        <v>8</v>
      </c>
      <c r="F8" t="s">
        <v>63</v>
      </c>
    </row>
    <row r="9" spans="1:12" ht="30" hidden="1" outlineLevel="1">
      <c r="B9" s="17" t="s">
        <v>36</v>
      </c>
      <c r="C9" t="s">
        <v>25</v>
      </c>
      <c r="D9" t="s">
        <v>23</v>
      </c>
      <c r="E9" t="s">
        <v>32</v>
      </c>
      <c r="F9" t="s">
        <v>34</v>
      </c>
    </row>
    <row r="10" spans="1:12" hidden="1" outlineLevel="1">
      <c r="B10" s="17" t="s">
        <v>37</v>
      </c>
      <c r="C10" s="13"/>
      <c r="D10" t="s">
        <v>64</v>
      </c>
      <c r="E10" t="s">
        <v>35</v>
      </c>
      <c r="F10" t="s">
        <v>7</v>
      </c>
    </row>
    <row r="11" spans="1:12" hidden="1" outlineLevel="1">
      <c r="B11" s="17" t="s">
        <v>38</v>
      </c>
      <c r="C11"/>
      <c r="D11" t="s">
        <v>26</v>
      </c>
      <c r="E11" t="s">
        <v>24</v>
      </c>
      <c r="F11" t="s">
        <v>9</v>
      </c>
    </row>
    <row r="12" spans="1:12" hidden="1" outlineLevel="1">
      <c r="B12" s="17" t="s">
        <v>39</v>
      </c>
      <c r="C12"/>
      <c r="D12" t="s">
        <v>27</v>
      </c>
      <c r="E12" t="s">
        <v>65</v>
      </c>
      <c r="F12" t="s">
        <v>33</v>
      </c>
    </row>
    <row r="13" spans="1:12" hidden="1" outlineLevel="1">
      <c r="B13" s="17" t="s">
        <v>40</v>
      </c>
      <c r="C13"/>
      <c r="D13" t="s">
        <v>28</v>
      </c>
      <c r="E13"/>
      <c r="F13"/>
    </row>
    <row r="14" spans="1:12" hidden="1" outlineLevel="1">
      <c r="B14" s="17" t="s">
        <v>41</v>
      </c>
      <c r="C14"/>
      <c r="D14"/>
      <c r="E14"/>
      <c r="F14"/>
    </row>
    <row r="15" spans="1:12" hidden="1" outlineLevel="1">
      <c r="B15" s="17" t="s">
        <v>42</v>
      </c>
      <c r="C15"/>
      <c r="D15"/>
      <c r="E15"/>
      <c r="F15"/>
    </row>
    <row r="16" spans="1:12" ht="30" hidden="1" outlineLevel="1">
      <c r="B16" s="17" t="s">
        <v>43</v>
      </c>
      <c r="C16"/>
      <c r="D16"/>
      <c r="E16"/>
      <c r="F16"/>
    </row>
    <row r="17" spans="2:6" hidden="1" outlineLevel="1">
      <c r="B17" s="17" t="s">
        <v>44</v>
      </c>
      <c r="C17"/>
      <c r="D17"/>
      <c r="E17"/>
      <c r="F17"/>
    </row>
    <row r="18" spans="2:6" hidden="1" outlineLevel="1">
      <c r="B18" s="17" t="s">
        <v>45</v>
      </c>
      <c r="C18"/>
      <c r="D18"/>
      <c r="E18"/>
      <c r="F18"/>
    </row>
    <row r="19" spans="2:6" ht="30" hidden="1" outlineLevel="1">
      <c r="B19" s="17" t="s">
        <v>46</v>
      </c>
      <c r="C19"/>
      <c r="D19"/>
      <c r="E19"/>
      <c r="F19"/>
    </row>
    <row r="20" spans="2:6" ht="30" hidden="1" outlineLevel="1">
      <c r="B20" s="17" t="s">
        <v>47</v>
      </c>
      <c r="C20"/>
      <c r="D20"/>
      <c r="E20"/>
      <c r="F20"/>
    </row>
    <row r="21" spans="2:6" hidden="1" outlineLevel="1">
      <c r="B21" s="17" t="s">
        <v>48</v>
      </c>
      <c r="C21"/>
      <c r="D21"/>
      <c r="E21"/>
      <c r="F21"/>
    </row>
    <row r="22" spans="2:6" ht="30" hidden="1" outlineLevel="1">
      <c r="B22" s="17" t="s">
        <v>49</v>
      </c>
      <c r="C22"/>
      <c r="D22"/>
      <c r="E22"/>
      <c r="F22"/>
    </row>
    <row r="23" spans="2:6" hidden="1" outlineLevel="1">
      <c r="B23" s="17" t="s">
        <v>50</v>
      </c>
      <c r="C23"/>
      <c r="D23"/>
      <c r="E23"/>
      <c r="F23"/>
    </row>
    <row r="24" spans="2:6" hidden="1" outlineLevel="1">
      <c r="B24" s="17" t="s">
        <v>51</v>
      </c>
      <c r="C24"/>
      <c r="D24"/>
      <c r="E24"/>
      <c r="F24"/>
    </row>
    <row r="25" spans="2:6" ht="30" hidden="1" outlineLevel="1">
      <c r="B25" s="17" t="s">
        <v>52</v>
      </c>
      <c r="C25"/>
      <c r="D25"/>
      <c r="E25"/>
      <c r="F25"/>
    </row>
    <row r="26" spans="2:6" hidden="1" outlineLevel="1">
      <c r="B26" s="17" t="s">
        <v>53</v>
      </c>
      <c r="C26"/>
      <c r="D26"/>
      <c r="E26"/>
      <c r="F26"/>
    </row>
    <row r="27" spans="2:6" hidden="1" outlineLevel="1">
      <c r="B27" s="17" t="s">
        <v>54</v>
      </c>
      <c r="C27"/>
      <c r="D27"/>
      <c r="E27"/>
      <c r="F27"/>
    </row>
    <row r="28" spans="2:6" ht="30" hidden="1" outlineLevel="1">
      <c r="B28" s="17" t="s">
        <v>55</v>
      </c>
      <c r="C28"/>
      <c r="D28"/>
      <c r="E28"/>
      <c r="F28"/>
    </row>
    <row r="29" spans="2:6" hidden="1" outlineLevel="1">
      <c r="B29" s="17" t="s">
        <v>56</v>
      </c>
      <c r="C29"/>
      <c r="D29"/>
      <c r="E29"/>
      <c r="F29"/>
    </row>
    <row r="30" spans="2:6" hidden="1" outlineLevel="1">
      <c r="B30" s="17" t="s">
        <v>22</v>
      </c>
      <c r="C30"/>
      <c r="D30"/>
      <c r="E30"/>
      <c r="F30"/>
    </row>
    <row r="31" spans="2:6" hidden="1" outlineLevel="1">
      <c r="B31" s="17" t="s">
        <v>57</v>
      </c>
      <c r="C31"/>
      <c r="D31"/>
      <c r="E31"/>
      <c r="F31"/>
    </row>
    <row r="32" spans="2:6" hidden="1" outlineLevel="1">
      <c r="B32" s="17" t="s">
        <v>30</v>
      </c>
      <c r="C32"/>
      <c r="D32"/>
      <c r="E32"/>
      <c r="F32"/>
    </row>
    <row r="33" spans="2:6" hidden="1" outlineLevel="1">
      <c r="B33" s="17" t="s">
        <v>31</v>
      </c>
      <c r="C33"/>
      <c r="D33"/>
      <c r="E33"/>
      <c r="F33"/>
    </row>
    <row r="34" spans="2:6" ht="30" hidden="1" outlineLevel="1">
      <c r="B34" s="17" t="s">
        <v>58</v>
      </c>
      <c r="C34"/>
      <c r="D34"/>
      <c r="E34"/>
      <c r="F34"/>
    </row>
    <row r="35" spans="2:6" ht="30" hidden="1" outlineLevel="1">
      <c r="B35" s="17" t="s">
        <v>59</v>
      </c>
      <c r="C35"/>
      <c r="D35"/>
      <c r="E35"/>
      <c r="F35"/>
    </row>
    <row r="36" spans="2:6" hidden="1" outlineLevel="1">
      <c r="B36" s="17" t="s">
        <v>60</v>
      </c>
      <c r="C36"/>
      <c r="D36"/>
      <c r="E36"/>
      <c r="F36"/>
    </row>
    <row r="37" spans="2:6" hidden="1" outlineLevel="1">
      <c r="B37" s="17" t="s">
        <v>61</v>
      </c>
      <c r="C37"/>
      <c r="D37"/>
      <c r="E37"/>
      <c r="F37"/>
    </row>
    <row r="38" spans="2:6" hidden="1" outlineLevel="1">
      <c r="B38" s="14"/>
      <c r="C38"/>
      <c r="D38"/>
      <c r="E38"/>
      <c r="F38"/>
    </row>
    <row r="39" spans="2:6" hidden="1" outlineLevel="1">
      <c r="B39" s="14"/>
      <c r="C39"/>
      <c r="D39"/>
      <c r="E39"/>
      <c r="F39"/>
    </row>
    <row r="40" spans="2:6" hidden="1" outlineLevel="1">
      <c r="B40" s="14"/>
      <c r="C40"/>
      <c r="D40"/>
      <c r="E40"/>
      <c r="F40"/>
    </row>
    <row r="41" spans="2:6" hidden="1" outlineLevel="1">
      <c r="B41" s="14"/>
      <c r="C41"/>
      <c r="D41"/>
      <c r="E41"/>
      <c r="F41"/>
    </row>
    <row r="42" spans="2:6" hidden="1" outlineLevel="1">
      <c r="B42" s="14"/>
      <c r="C42"/>
      <c r="D42"/>
      <c r="E42"/>
      <c r="F42"/>
    </row>
    <row r="43" spans="2:6" hidden="1" outlineLevel="1">
      <c r="B43" s="14"/>
      <c r="C43"/>
      <c r="D43"/>
      <c r="E43"/>
      <c r="F43"/>
    </row>
    <row r="44" spans="2:6" hidden="1" outlineLevel="1">
      <c r="B44" s="14"/>
      <c r="C44"/>
      <c r="D44"/>
      <c r="E44"/>
      <c r="F44"/>
    </row>
    <row r="45" spans="2:6" hidden="1" outlineLevel="1">
      <c r="B45" s="14"/>
      <c r="C45"/>
      <c r="D45"/>
      <c r="E45"/>
      <c r="F45"/>
    </row>
    <row r="46" spans="2:6" hidden="1" outlineLevel="1">
      <c r="B46" s="14"/>
      <c r="C46"/>
      <c r="D46"/>
      <c r="E46"/>
      <c r="F46"/>
    </row>
    <row r="47" spans="2:6" hidden="1" outlineLevel="1">
      <c r="B47" s="14"/>
      <c r="C47"/>
      <c r="D47"/>
      <c r="E47"/>
      <c r="F47"/>
    </row>
    <row r="48" spans="2:6" hidden="1" outlineLevel="1">
      <c r="B48" s="14"/>
      <c r="C48"/>
      <c r="D48"/>
      <c r="E48"/>
      <c r="F48"/>
    </row>
    <row r="49" spans="2:6" hidden="1" outlineLevel="1">
      <c r="B49" s="14"/>
      <c r="C49"/>
      <c r="D49"/>
      <c r="E49"/>
      <c r="F49"/>
    </row>
    <row r="50" spans="2:6" hidden="1" outlineLevel="1">
      <c r="B50" s="14"/>
      <c r="C50"/>
      <c r="D50"/>
      <c r="E50"/>
      <c r="F50"/>
    </row>
    <row r="51" spans="2:6" hidden="1" outlineLevel="1">
      <c r="B51" s="14"/>
      <c r="C51"/>
      <c r="D51"/>
      <c r="E51"/>
      <c r="F51"/>
    </row>
    <row r="52" spans="2:6" hidden="1" outlineLevel="1">
      <c r="B52" s="14"/>
      <c r="C52"/>
      <c r="D52"/>
      <c r="E52"/>
      <c r="F52"/>
    </row>
    <row r="53" spans="2:6" hidden="1" outlineLevel="1">
      <c r="B53" s="14"/>
      <c r="C53"/>
      <c r="D53"/>
      <c r="E53"/>
      <c r="F53"/>
    </row>
    <row r="54" spans="2:6" hidden="1" outlineLevel="1">
      <c r="B54" s="14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$E$8:$E$12</formula1>
    </dataValidation>
    <dataValidation type="list" allowBlank="1" showInputMessage="1" showErrorMessage="1" sqref="F4">
      <formula1>$F$8:$F$12</formula1>
    </dataValidation>
    <dataValidation type="list" allowBlank="1" showInputMessage="1" showErrorMessage="1" sqref="D4">
      <formula1>$D$8:$D$13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$B$8:$B$37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topLeftCell="V37" workbookViewId="0">
      <selection activeCell="J52" sqref="J52:AM52"/>
    </sheetView>
  </sheetViews>
  <sheetFormatPr defaultColWidth="14.7109375" defaultRowHeight="15"/>
  <cols>
    <col min="4" max="4" width="17.5703125" bestFit="1" customWidth="1"/>
    <col min="5" max="5" width="29.42578125" bestFit="1" customWidth="1"/>
    <col min="8" max="8" width="22.5703125" bestFit="1" customWidth="1"/>
    <col min="15" max="15" width="16.5703125" bestFit="1" customWidth="1"/>
    <col min="55" max="55" width="15.42578125" bestFit="1" customWidth="1"/>
  </cols>
  <sheetData>
    <row r="1" spans="1:55" ht="45">
      <c r="A1" s="16" t="s">
        <v>15</v>
      </c>
      <c r="B1" s="16" t="s">
        <v>1</v>
      </c>
      <c r="C1" s="16" t="s">
        <v>2</v>
      </c>
      <c r="D1" s="16" t="s">
        <v>3</v>
      </c>
      <c r="E1" s="17" t="s">
        <v>16</v>
      </c>
      <c r="F1" s="17" t="s">
        <v>17</v>
      </c>
      <c r="G1" s="17" t="s">
        <v>18</v>
      </c>
      <c r="H1" s="17" t="s">
        <v>19</v>
      </c>
      <c r="I1" s="17" t="s">
        <v>20</v>
      </c>
      <c r="J1" s="17" t="s">
        <v>21</v>
      </c>
      <c r="K1" s="17" t="s">
        <v>36</v>
      </c>
      <c r="L1" s="17" t="s">
        <v>37</v>
      </c>
      <c r="M1" s="17" t="s">
        <v>38</v>
      </c>
      <c r="N1" s="17" t="s">
        <v>39</v>
      </c>
      <c r="O1" s="17" t="s">
        <v>40</v>
      </c>
      <c r="P1" s="17" t="s">
        <v>41</v>
      </c>
      <c r="Q1" s="17" t="s">
        <v>42</v>
      </c>
      <c r="R1" s="17" t="s">
        <v>43</v>
      </c>
      <c r="S1" s="17" t="s">
        <v>44</v>
      </c>
      <c r="T1" s="17" t="s">
        <v>45</v>
      </c>
      <c r="U1" s="17" t="s">
        <v>46</v>
      </c>
      <c r="V1" s="17" t="s">
        <v>47</v>
      </c>
      <c r="W1" s="17" t="s">
        <v>48</v>
      </c>
      <c r="X1" s="17" t="s">
        <v>49</v>
      </c>
      <c r="Y1" s="17" t="s">
        <v>50</v>
      </c>
      <c r="Z1" s="17" t="s">
        <v>51</v>
      </c>
      <c r="AA1" s="17" t="s">
        <v>52</v>
      </c>
      <c r="AB1" s="17" t="s">
        <v>53</v>
      </c>
      <c r="AC1" s="17" t="s">
        <v>54</v>
      </c>
      <c r="AD1" s="17" t="s">
        <v>55</v>
      </c>
      <c r="AE1" s="17" t="s">
        <v>56</v>
      </c>
      <c r="AF1" s="17" t="s">
        <v>22</v>
      </c>
      <c r="AG1" s="17" t="s">
        <v>57</v>
      </c>
      <c r="AH1" s="17" t="s">
        <v>30</v>
      </c>
      <c r="AI1" s="17" t="s">
        <v>31</v>
      </c>
      <c r="AJ1" s="17" t="s">
        <v>58</v>
      </c>
      <c r="AK1" s="17" t="s">
        <v>59</v>
      </c>
      <c r="AL1" s="17" t="s">
        <v>60</v>
      </c>
      <c r="AM1" s="17" t="s">
        <v>61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>
      <c r="A2" t="s">
        <v>6</v>
      </c>
      <c r="B2" t="s">
        <v>62</v>
      </c>
      <c r="C2" t="s">
        <v>8</v>
      </c>
      <c r="D2" t="s">
        <v>63</v>
      </c>
      <c r="E2" s="3">
        <v>1800</v>
      </c>
      <c r="F2" s="3">
        <v>900</v>
      </c>
      <c r="G2" s="18">
        <v>124</v>
      </c>
      <c r="H2" s="19">
        <v>100</v>
      </c>
      <c r="I2" s="19">
        <v>100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100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>
      <c r="A3" t="s">
        <v>6</v>
      </c>
      <c r="B3" t="s">
        <v>62</v>
      </c>
      <c r="C3" t="s">
        <v>8</v>
      </c>
      <c r="D3" t="s">
        <v>34</v>
      </c>
      <c r="E3" s="3">
        <v>1800</v>
      </c>
      <c r="F3" s="3">
        <v>900</v>
      </c>
      <c r="G3" s="18">
        <v>124</v>
      </c>
      <c r="H3" s="19">
        <v>5350</v>
      </c>
      <c r="I3" s="19">
        <v>5350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5350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5350</v>
      </c>
      <c r="AL3" s="20">
        <v>0</v>
      </c>
      <c r="AM3" s="20">
        <v>0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>
      <c r="A4" t="s">
        <v>6</v>
      </c>
      <c r="B4" t="s">
        <v>62</v>
      </c>
      <c r="C4" t="s">
        <v>8</v>
      </c>
      <c r="D4" t="s">
        <v>7</v>
      </c>
      <c r="E4" s="3">
        <v>1800</v>
      </c>
      <c r="F4" s="3">
        <v>900</v>
      </c>
      <c r="G4" s="18">
        <v>124</v>
      </c>
      <c r="H4" s="19">
        <v>167.73</v>
      </c>
      <c r="I4" s="19">
        <v>1105</v>
      </c>
      <c r="J4" s="20">
        <v>0</v>
      </c>
      <c r="K4" s="20">
        <v>900</v>
      </c>
      <c r="L4" s="20">
        <v>0</v>
      </c>
      <c r="M4" s="20">
        <v>1000</v>
      </c>
      <c r="N4" s="20">
        <v>0</v>
      </c>
      <c r="O4" s="20">
        <v>777</v>
      </c>
      <c r="P4" s="20">
        <v>0</v>
      </c>
      <c r="Q4" s="20">
        <v>970</v>
      </c>
      <c r="R4" s="20">
        <v>0</v>
      </c>
      <c r="S4" s="20">
        <v>925</v>
      </c>
      <c r="T4" s="20">
        <v>1035</v>
      </c>
      <c r="U4" s="20">
        <v>925</v>
      </c>
      <c r="V4" s="20">
        <v>0</v>
      </c>
      <c r="W4" s="20">
        <v>1195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925</v>
      </c>
      <c r="AD4" s="20">
        <v>1035</v>
      </c>
      <c r="AE4" s="20">
        <v>925</v>
      </c>
      <c r="AF4" s="20">
        <v>1016.6</v>
      </c>
      <c r="AG4" s="20">
        <v>1184.33</v>
      </c>
      <c r="AH4" s="20">
        <v>1016.6</v>
      </c>
      <c r="AI4" s="20">
        <v>1105</v>
      </c>
      <c r="AJ4" s="20">
        <v>1035</v>
      </c>
      <c r="AK4" s="20">
        <v>0</v>
      </c>
      <c r="AL4" s="20">
        <v>1035</v>
      </c>
      <c r="AM4" s="20">
        <v>0</v>
      </c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>
      <c r="A5" t="s">
        <v>6</v>
      </c>
      <c r="B5" t="s">
        <v>62</v>
      </c>
      <c r="C5" t="s">
        <v>32</v>
      </c>
      <c r="D5" t="s">
        <v>63</v>
      </c>
      <c r="E5" s="3">
        <v>1800</v>
      </c>
      <c r="F5" s="3">
        <v>900</v>
      </c>
      <c r="G5" s="18">
        <v>124</v>
      </c>
      <c r="H5" s="19">
        <v>100</v>
      </c>
      <c r="I5" s="19">
        <v>151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100</v>
      </c>
      <c r="S5" s="20">
        <v>0</v>
      </c>
      <c r="T5" s="20">
        <v>0</v>
      </c>
      <c r="U5" s="20">
        <v>0</v>
      </c>
      <c r="V5" s="20">
        <v>100</v>
      </c>
      <c r="W5" s="20">
        <v>0</v>
      </c>
      <c r="X5" s="20">
        <v>100</v>
      </c>
      <c r="Y5" s="20">
        <v>0</v>
      </c>
      <c r="Z5" s="20">
        <v>151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100</v>
      </c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>
      <c r="A6" t="s">
        <v>6</v>
      </c>
      <c r="B6" t="s">
        <v>62</v>
      </c>
      <c r="C6" t="s">
        <v>32</v>
      </c>
      <c r="D6" t="s">
        <v>34</v>
      </c>
      <c r="E6" s="3">
        <v>1800</v>
      </c>
      <c r="F6" s="3">
        <v>900</v>
      </c>
      <c r="G6" s="18">
        <v>124</v>
      </c>
      <c r="H6" s="19">
        <v>4675</v>
      </c>
      <c r="I6" s="19">
        <v>5350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5350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5350</v>
      </c>
      <c r="AL6" s="20">
        <v>0</v>
      </c>
      <c r="AM6" s="20">
        <v>0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>
      <c r="A7" t="s">
        <v>6</v>
      </c>
      <c r="B7" t="s">
        <v>62</v>
      </c>
      <c r="C7" t="s">
        <v>32</v>
      </c>
      <c r="D7" t="s">
        <v>7</v>
      </c>
      <c r="E7" s="3">
        <v>1800</v>
      </c>
      <c r="F7" s="3">
        <v>900</v>
      </c>
      <c r="G7" s="18">
        <v>124</v>
      </c>
      <c r="H7" s="19">
        <v>777</v>
      </c>
      <c r="I7" s="19">
        <v>1105</v>
      </c>
      <c r="J7" s="20">
        <v>0</v>
      </c>
      <c r="K7" s="20">
        <v>900</v>
      </c>
      <c r="L7" s="20">
        <v>0</v>
      </c>
      <c r="M7" s="20">
        <v>1000</v>
      </c>
      <c r="N7" s="20">
        <v>0</v>
      </c>
      <c r="O7" s="20">
        <v>777</v>
      </c>
      <c r="P7" s="20">
        <v>0</v>
      </c>
      <c r="Q7" s="20">
        <v>970</v>
      </c>
      <c r="R7" s="20">
        <v>0</v>
      </c>
      <c r="S7" s="20">
        <v>925</v>
      </c>
      <c r="T7" s="20">
        <v>1035</v>
      </c>
      <c r="U7" s="20">
        <v>925</v>
      </c>
      <c r="V7" s="20">
        <v>0</v>
      </c>
      <c r="W7" s="20">
        <v>985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925</v>
      </c>
      <c r="AD7" s="20">
        <v>1035</v>
      </c>
      <c r="AE7" s="20">
        <v>925</v>
      </c>
      <c r="AF7" s="20">
        <v>1016.6</v>
      </c>
      <c r="AG7" s="20">
        <v>1016.6</v>
      </c>
      <c r="AH7" s="20">
        <v>1016.6</v>
      </c>
      <c r="AI7" s="20">
        <v>1105</v>
      </c>
      <c r="AJ7" s="20">
        <v>1035</v>
      </c>
      <c r="AK7" s="20">
        <v>0</v>
      </c>
      <c r="AL7" s="20">
        <v>1035</v>
      </c>
      <c r="AM7" s="20">
        <v>0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>
      <c r="A8" t="s">
        <v>6</v>
      </c>
      <c r="B8" t="s">
        <v>62</v>
      </c>
      <c r="C8" t="s">
        <v>35</v>
      </c>
      <c r="D8" t="s">
        <v>63</v>
      </c>
      <c r="E8" s="3">
        <v>1800</v>
      </c>
      <c r="F8" s="3">
        <v>900</v>
      </c>
      <c r="G8" s="18">
        <v>124</v>
      </c>
      <c r="H8" s="19">
        <v>130</v>
      </c>
      <c r="I8" s="19">
        <v>130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130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>
      <c r="A9" t="s">
        <v>6</v>
      </c>
      <c r="B9" t="s">
        <v>62</v>
      </c>
      <c r="C9" t="s">
        <v>24</v>
      </c>
      <c r="D9" t="s">
        <v>34</v>
      </c>
      <c r="E9" s="3">
        <v>1800</v>
      </c>
      <c r="F9" s="3">
        <v>900</v>
      </c>
      <c r="G9" s="18">
        <v>124</v>
      </c>
      <c r="H9" s="19">
        <v>5350</v>
      </c>
      <c r="I9" s="19">
        <v>5350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5350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>
      <c r="A10" t="s">
        <v>6</v>
      </c>
      <c r="B10" t="s">
        <v>62</v>
      </c>
      <c r="C10" t="s">
        <v>24</v>
      </c>
      <c r="D10" t="s">
        <v>7</v>
      </c>
      <c r="E10" s="3">
        <v>1800</v>
      </c>
      <c r="F10" s="3">
        <v>900</v>
      </c>
      <c r="G10" s="18">
        <v>124</v>
      </c>
      <c r="H10" s="19">
        <v>925</v>
      </c>
      <c r="I10" s="19">
        <v>1105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1105</v>
      </c>
      <c r="Q10" s="20">
        <v>0</v>
      </c>
      <c r="R10" s="20">
        <v>0</v>
      </c>
      <c r="S10" s="20">
        <v>925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>
      <c r="A11" t="s">
        <v>6</v>
      </c>
      <c r="B11" t="s">
        <v>23</v>
      </c>
      <c r="C11" t="s">
        <v>8</v>
      </c>
      <c r="D11" t="s">
        <v>63</v>
      </c>
      <c r="E11" s="3">
        <v>1800</v>
      </c>
      <c r="F11" s="3">
        <v>1800</v>
      </c>
      <c r="G11" s="18">
        <v>124</v>
      </c>
      <c r="H11" s="19">
        <v>100</v>
      </c>
      <c r="I11" s="19">
        <v>151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100</v>
      </c>
      <c r="Y11" s="20">
        <v>0</v>
      </c>
      <c r="Z11" s="20">
        <v>151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>
      <c r="A12" t="s">
        <v>6</v>
      </c>
      <c r="B12" t="s">
        <v>23</v>
      </c>
      <c r="C12" t="s">
        <v>8</v>
      </c>
      <c r="D12" t="s">
        <v>34</v>
      </c>
      <c r="E12" s="3">
        <v>1800</v>
      </c>
      <c r="F12" s="3">
        <v>1800</v>
      </c>
      <c r="G12" s="18">
        <v>124</v>
      </c>
      <c r="H12" s="19">
        <v>5350</v>
      </c>
      <c r="I12" s="19">
        <v>5350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5350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5350</v>
      </c>
      <c r="AL12" s="20">
        <v>0</v>
      </c>
      <c r="AM12" s="20">
        <v>0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>
      <c r="A13" t="s">
        <v>6</v>
      </c>
      <c r="B13" t="s">
        <v>23</v>
      </c>
      <c r="C13" t="s">
        <v>8</v>
      </c>
      <c r="D13" t="s">
        <v>7</v>
      </c>
      <c r="E13" s="3">
        <v>1800</v>
      </c>
      <c r="F13" s="3">
        <v>1800</v>
      </c>
      <c r="G13" s="18">
        <v>124</v>
      </c>
      <c r="H13" s="19">
        <v>777</v>
      </c>
      <c r="I13" s="19">
        <v>1105</v>
      </c>
      <c r="J13" s="20">
        <v>1065</v>
      </c>
      <c r="K13" s="20">
        <v>900</v>
      </c>
      <c r="L13" s="20">
        <v>891</v>
      </c>
      <c r="M13" s="20">
        <v>1000</v>
      </c>
      <c r="N13" s="20">
        <v>891</v>
      </c>
      <c r="O13" s="20">
        <v>777</v>
      </c>
      <c r="P13" s="20">
        <v>1105</v>
      </c>
      <c r="Q13" s="20">
        <v>970</v>
      </c>
      <c r="R13" s="20">
        <v>0</v>
      </c>
      <c r="S13" s="20">
        <v>925</v>
      </c>
      <c r="T13" s="20">
        <v>1035</v>
      </c>
      <c r="U13" s="20">
        <v>925</v>
      </c>
      <c r="V13" s="20">
        <v>0</v>
      </c>
      <c r="W13" s="20">
        <v>985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925</v>
      </c>
      <c r="AD13" s="20">
        <v>1035</v>
      </c>
      <c r="AE13" s="20">
        <v>925</v>
      </c>
      <c r="AF13" s="20">
        <v>1016.6</v>
      </c>
      <c r="AG13" s="20">
        <v>1016.6</v>
      </c>
      <c r="AH13" s="20">
        <v>1016.6</v>
      </c>
      <c r="AI13" s="20">
        <v>1105</v>
      </c>
      <c r="AJ13" s="20">
        <v>0</v>
      </c>
      <c r="AK13" s="20">
        <v>0</v>
      </c>
      <c r="AL13" s="20">
        <v>1035</v>
      </c>
      <c r="AM13" s="20">
        <v>0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5">
      <c r="A14" t="s">
        <v>6</v>
      </c>
      <c r="B14" t="s">
        <v>23</v>
      </c>
      <c r="C14" t="s">
        <v>32</v>
      </c>
      <c r="D14" t="s">
        <v>63</v>
      </c>
      <c r="E14" s="3">
        <v>1800</v>
      </c>
      <c r="F14" s="3">
        <v>1800</v>
      </c>
      <c r="G14" s="18">
        <v>124</v>
      </c>
      <c r="H14" s="19">
        <v>100</v>
      </c>
      <c r="I14" s="19">
        <v>151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100</v>
      </c>
      <c r="S14" s="20">
        <v>0</v>
      </c>
      <c r="T14" s="20">
        <v>0</v>
      </c>
      <c r="U14" s="20">
        <v>0</v>
      </c>
      <c r="V14" s="20">
        <v>100</v>
      </c>
      <c r="W14" s="20">
        <v>0</v>
      </c>
      <c r="X14" s="20">
        <v>100</v>
      </c>
      <c r="Y14" s="20">
        <v>0</v>
      </c>
      <c r="Z14" s="20">
        <v>151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100</v>
      </c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>
      <c r="A15" t="s">
        <v>6</v>
      </c>
      <c r="B15" t="s">
        <v>23</v>
      </c>
      <c r="C15" t="s">
        <v>32</v>
      </c>
      <c r="D15" t="s">
        <v>34</v>
      </c>
      <c r="E15" s="3">
        <v>1800</v>
      </c>
      <c r="F15" s="3">
        <v>1800</v>
      </c>
      <c r="G15" s="18">
        <v>124</v>
      </c>
      <c r="H15" s="19">
        <v>4675</v>
      </c>
      <c r="I15" s="19">
        <v>5350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5350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5350</v>
      </c>
      <c r="AL15" s="20">
        <v>0</v>
      </c>
      <c r="AM15" s="20">
        <v>0</v>
      </c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>
      <c r="A16" t="s">
        <v>6</v>
      </c>
      <c r="B16" t="s">
        <v>23</v>
      </c>
      <c r="C16" t="s">
        <v>32</v>
      </c>
      <c r="D16" t="s">
        <v>7</v>
      </c>
      <c r="E16" s="3">
        <v>1800</v>
      </c>
      <c r="F16" s="3">
        <v>1800</v>
      </c>
      <c r="G16" s="18">
        <v>124</v>
      </c>
      <c r="H16" s="19">
        <v>777</v>
      </c>
      <c r="I16" s="19">
        <v>1105</v>
      </c>
      <c r="J16" s="20">
        <v>1065</v>
      </c>
      <c r="K16" s="20">
        <v>900</v>
      </c>
      <c r="L16" s="20">
        <v>891</v>
      </c>
      <c r="M16" s="20">
        <v>1000</v>
      </c>
      <c r="N16" s="20">
        <v>891</v>
      </c>
      <c r="O16" s="20">
        <v>777</v>
      </c>
      <c r="P16" s="20">
        <v>1105</v>
      </c>
      <c r="Q16" s="20">
        <v>970</v>
      </c>
      <c r="R16" s="20">
        <v>0</v>
      </c>
      <c r="S16" s="20">
        <v>925</v>
      </c>
      <c r="T16" s="20">
        <v>1035</v>
      </c>
      <c r="U16" s="20">
        <v>925</v>
      </c>
      <c r="V16" s="20">
        <v>0</v>
      </c>
      <c r="W16" s="20">
        <v>985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925</v>
      </c>
      <c r="AD16" s="20">
        <v>1035</v>
      </c>
      <c r="AE16" s="20">
        <v>925</v>
      </c>
      <c r="AF16" s="20">
        <v>1016.6</v>
      </c>
      <c r="AG16" s="20">
        <v>1016.6</v>
      </c>
      <c r="AH16" s="20">
        <v>1016.6</v>
      </c>
      <c r="AI16" s="20">
        <v>1105</v>
      </c>
      <c r="AJ16" s="20">
        <v>0</v>
      </c>
      <c r="AK16" s="20">
        <v>0</v>
      </c>
      <c r="AL16" s="20">
        <v>1035</v>
      </c>
      <c r="AM16" s="20">
        <v>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>
      <c r="A17" t="s">
        <v>6</v>
      </c>
      <c r="B17" t="s">
        <v>23</v>
      </c>
      <c r="C17" t="s">
        <v>32</v>
      </c>
      <c r="D17" t="s">
        <v>9</v>
      </c>
      <c r="E17" s="3">
        <v>1800</v>
      </c>
      <c r="F17" s="3">
        <v>1800</v>
      </c>
      <c r="G17" s="18">
        <v>124</v>
      </c>
      <c r="H17" s="19">
        <v>0</v>
      </c>
      <c r="I17" s="19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>
      <c r="A18" t="s">
        <v>6</v>
      </c>
      <c r="B18" t="s">
        <v>23</v>
      </c>
      <c r="C18" t="s">
        <v>35</v>
      </c>
      <c r="D18" t="s">
        <v>63</v>
      </c>
      <c r="E18" s="3">
        <v>1800</v>
      </c>
      <c r="F18" s="3">
        <v>900</v>
      </c>
      <c r="G18" s="18">
        <v>124</v>
      </c>
      <c r="H18" s="19">
        <v>130</v>
      </c>
      <c r="I18" s="19">
        <v>130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130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>
      <c r="A19" t="s">
        <v>6</v>
      </c>
      <c r="B19" t="s">
        <v>23</v>
      </c>
      <c r="C19" t="s">
        <v>35</v>
      </c>
      <c r="D19" t="s">
        <v>7</v>
      </c>
      <c r="E19" s="3">
        <v>1800</v>
      </c>
      <c r="F19" s="3">
        <v>900</v>
      </c>
      <c r="G19" s="18">
        <v>124</v>
      </c>
      <c r="H19" s="19">
        <v>1035</v>
      </c>
      <c r="I19" s="19">
        <v>1035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1035</v>
      </c>
      <c r="AK19" s="20">
        <v>0</v>
      </c>
      <c r="AL19" s="20">
        <v>0</v>
      </c>
      <c r="AM19" s="20">
        <v>0</v>
      </c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>
      <c r="A20" t="s">
        <v>6</v>
      </c>
      <c r="B20" t="s">
        <v>23</v>
      </c>
      <c r="C20" t="s">
        <v>24</v>
      </c>
      <c r="D20" t="s">
        <v>63</v>
      </c>
      <c r="E20" s="3">
        <v>1800</v>
      </c>
      <c r="F20" s="3">
        <v>1800</v>
      </c>
      <c r="G20" s="18">
        <v>124</v>
      </c>
      <c r="H20" s="19">
        <v>100</v>
      </c>
      <c r="I20" s="19">
        <v>151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100</v>
      </c>
      <c r="Y20" s="20">
        <v>0</v>
      </c>
      <c r="Z20" s="20">
        <v>151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>
      <c r="A21" t="s">
        <v>6</v>
      </c>
      <c r="B21" t="s">
        <v>23</v>
      </c>
      <c r="C21" t="s">
        <v>24</v>
      </c>
      <c r="D21" t="s">
        <v>34</v>
      </c>
      <c r="E21" s="3">
        <v>1800</v>
      </c>
      <c r="F21" s="3">
        <v>1800</v>
      </c>
      <c r="G21" s="18">
        <v>124</v>
      </c>
      <c r="H21" s="19">
        <v>5350</v>
      </c>
      <c r="I21" s="19">
        <v>5350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5350</v>
      </c>
      <c r="AL21" s="20">
        <v>0</v>
      </c>
      <c r="AM21" s="20">
        <v>0</v>
      </c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>
      <c r="A22" t="s">
        <v>6</v>
      </c>
      <c r="B22" t="s">
        <v>23</v>
      </c>
      <c r="C22" t="s">
        <v>24</v>
      </c>
      <c r="D22" t="s">
        <v>7</v>
      </c>
      <c r="E22" s="3">
        <v>1800</v>
      </c>
      <c r="F22" s="3">
        <v>1800</v>
      </c>
      <c r="G22" s="18">
        <v>124</v>
      </c>
      <c r="H22" s="19">
        <v>777</v>
      </c>
      <c r="I22" s="19">
        <v>1105</v>
      </c>
      <c r="J22" s="20">
        <v>1065</v>
      </c>
      <c r="K22" s="20">
        <v>900</v>
      </c>
      <c r="L22" s="20">
        <v>891</v>
      </c>
      <c r="M22" s="20">
        <v>1000</v>
      </c>
      <c r="N22" s="20">
        <v>891</v>
      </c>
      <c r="O22" s="20">
        <v>777</v>
      </c>
      <c r="P22" s="20">
        <v>0</v>
      </c>
      <c r="Q22" s="20">
        <v>970</v>
      </c>
      <c r="R22" s="20">
        <v>0</v>
      </c>
      <c r="S22" s="20">
        <v>925</v>
      </c>
      <c r="T22" s="20">
        <v>1035</v>
      </c>
      <c r="U22" s="20">
        <v>925</v>
      </c>
      <c r="V22" s="20">
        <v>0</v>
      </c>
      <c r="W22" s="20">
        <v>985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925</v>
      </c>
      <c r="AD22" s="20">
        <v>1035</v>
      </c>
      <c r="AE22" s="20">
        <v>925</v>
      </c>
      <c r="AF22" s="20">
        <v>1016.6</v>
      </c>
      <c r="AG22" s="20">
        <v>1016.6</v>
      </c>
      <c r="AH22" s="20">
        <v>1016.6</v>
      </c>
      <c r="AI22" s="20">
        <v>1105</v>
      </c>
      <c r="AJ22" s="20">
        <v>0</v>
      </c>
      <c r="AK22" s="20">
        <v>0</v>
      </c>
      <c r="AL22" s="20">
        <v>1035</v>
      </c>
      <c r="AM22" s="20">
        <v>0</v>
      </c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>
      <c r="A23" t="s">
        <v>25</v>
      </c>
      <c r="B23" t="s">
        <v>64</v>
      </c>
      <c r="C23" t="s">
        <v>8</v>
      </c>
      <c r="D23" t="s">
        <v>7</v>
      </c>
      <c r="E23" s="3">
        <v>185</v>
      </c>
      <c r="F23" s="3">
        <v>185</v>
      </c>
      <c r="G23" s="18">
        <v>905</v>
      </c>
      <c r="H23" s="19">
        <v>122.54</v>
      </c>
      <c r="I23" s="19">
        <v>325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325</v>
      </c>
      <c r="P23" s="20">
        <v>0</v>
      </c>
      <c r="Q23" s="20">
        <v>225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122.54</v>
      </c>
      <c r="AE23" s="20">
        <v>170</v>
      </c>
      <c r="AF23" s="20">
        <v>172.09</v>
      </c>
      <c r="AG23" s="20">
        <v>0</v>
      </c>
      <c r="AH23" s="20">
        <v>167.73</v>
      </c>
      <c r="AI23" s="20">
        <v>167.73</v>
      </c>
      <c r="AJ23" s="20">
        <v>0</v>
      </c>
      <c r="AK23" s="20">
        <v>0</v>
      </c>
      <c r="AL23" s="20">
        <v>0</v>
      </c>
      <c r="AM23" s="20">
        <v>0</v>
      </c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>
      <c r="A24" t="s">
        <v>25</v>
      </c>
      <c r="B24" t="s">
        <v>64</v>
      </c>
      <c r="C24" t="s">
        <v>32</v>
      </c>
      <c r="D24" t="s">
        <v>63</v>
      </c>
      <c r="E24" s="3">
        <v>185</v>
      </c>
      <c r="F24" s="3">
        <v>185</v>
      </c>
      <c r="G24" s="18">
        <v>905</v>
      </c>
      <c r="H24" s="19">
        <v>100</v>
      </c>
      <c r="I24" s="19">
        <v>100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100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100</v>
      </c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>
      <c r="A25" t="s">
        <v>25</v>
      </c>
      <c r="B25" t="s">
        <v>64</v>
      </c>
      <c r="C25" t="s">
        <v>32</v>
      </c>
      <c r="D25" t="s">
        <v>7</v>
      </c>
      <c r="E25" s="3">
        <v>185</v>
      </c>
      <c r="F25" s="3">
        <v>185</v>
      </c>
      <c r="G25" s="18">
        <v>905</v>
      </c>
      <c r="H25" s="19">
        <v>122.54</v>
      </c>
      <c r="I25" s="19">
        <v>325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325</v>
      </c>
      <c r="P25" s="20">
        <v>0</v>
      </c>
      <c r="Q25" s="20">
        <v>225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210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122.54</v>
      </c>
      <c r="AE25" s="20">
        <v>170</v>
      </c>
      <c r="AF25" s="20">
        <v>172.09</v>
      </c>
      <c r="AG25" s="20">
        <v>167.73</v>
      </c>
      <c r="AH25" s="20">
        <v>167.73</v>
      </c>
      <c r="AI25" s="20">
        <v>167.73</v>
      </c>
      <c r="AJ25" s="20">
        <v>0</v>
      </c>
      <c r="AK25" s="20">
        <v>0</v>
      </c>
      <c r="AL25" s="20">
        <v>0</v>
      </c>
      <c r="AM25" s="20">
        <v>0</v>
      </c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>
      <c r="A26" t="s">
        <v>25</v>
      </c>
      <c r="B26" t="s">
        <v>64</v>
      </c>
      <c r="C26" t="s">
        <v>35</v>
      </c>
      <c r="D26" t="s">
        <v>63</v>
      </c>
      <c r="E26" s="3">
        <v>185</v>
      </c>
      <c r="F26" s="3">
        <v>185</v>
      </c>
      <c r="G26" s="18">
        <v>905</v>
      </c>
      <c r="H26" s="19">
        <v>130</v>
      </c>
      <c r="I26" s="19">
        <v>151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151</v>
      </c>
      <c r="AA26" s="20">
        <v>130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>
      <c r="A27" t="s">
        <v>25</v>
      </c>
      <c r="B27" t="s">
        <v>64</v>
      </c>
      <c r="C27" t="s">
        <v>35</v>
      </c>
      <c r="D27" t="s">
        <v>7</v>
      </c>
      <c r="E27" s="3">
        <v>185</v>
      </c>
      <c r="F27" s="3">
        <v>185</v>
      </c>
      <c r="G27" s="18">
        <v>905</v>
      </c>
      <c r="H27" s="19">
        <v>122.54</v>
      </c>
      <c r="I27" s="19">
        <v>122.54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122.54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>
      <c r="A28" t="s">
        <v>25</v>
      </c>
      <c r="B28" t="s">
        <v>64</v>
      </c>
      <c r="C28" t="s">
        <v>24</v>
      </c>
      <c r="D28" t="s">
        <v>7</v>
      </c>
      <c r="E28" s="3">
        <v>185</v>
      </c>
      <c r="F28" s="3">
        <v>185</v>
      </c>
      <c r="G28" s="18">
        <v>905</v>
      </c>
      <c r="H28" s="19">
        <v>122.54</v>
      </c>
      <c r="I28" s="19">
        <v>170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122.54</v>
      </c>
      <c r="AE28" s="20">
        <v>170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>
      <c r="A29" t="s">
        <v>25</v>
      </c>
      <c r="B29" t="s">
        <v>64</v>
      </c>
      <c r="C29" t="s">
        <v>65</v>
      </c>
      <c r="D29" t="s">
        <v>7</v>
      </c>
      <c r="E29" s="3">
        <v>185</v>
      </c>
      <c r="F29" s="3">
        <v>185</v>
      </c>
      <c r="G29" s="18">
        <v>905</v>
      </c>
      <c r="H29" s="19">
        <v>225</v>
      </c>
      <c r="I29" s="19">
        <v>225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225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>
      <c r="A30" t="s">
        <v>25</v>
      </c>
      <c r="B30" t="s">
        <v>26</v>
      </c>
      <c r="C30" t="s">
        <v>8</v>
      </c>
      <c r="D30" t="s">
        <v>33</v>
      </c>
      <c r="E30" s="3">
        <v>185</v>
      </c>
      <c r="F30" s="3">
        <v>185</v>
      </c>
      <c r="G30" s="18">
        <v>905</v>
      </c>
      <c r="H30" s="19">
        <v>75</v>
      </c>
      <c r="I30" s="19">
        <v>75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75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>
      <c r="A31" t="s">
        <v>25</v>
      </c>
      <c r="B31" t="s">
        <v>26</v>
      </c>
      <c r="C31" t="s">
        <v>8</v>
      </c>
      <c r="D31" t="s">
        <v>7</v>
      </c>
      <c r="E31" s="3">
        <v>185</v>
      </c>
      <c r="F31" s="3">
        <v>185</v>
      </c>
      <c r="G31" s="18">
        <v>905</v>
      </c>
      <c r="H31" s="19">
        <v>122.54</v>
      </c>
      <c r="I31" s="19">
        <v>325</v>
      </c>
      <c r="J31" s="20">
        <v>195</v>
      </c>
      <c r="K31" s="20">
        <v>0</v>
      </c>
      <c r="L31" s="20">
        <v>325</v>
      </c>
      <c r="M31" s="20">
        <v>0</v>
      </c>
      <c r="N31" s="20">
        <v>325</v>
      </c>
      <c r="O31" s="20">
        <v>325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210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122.54</v>
      </c>
      <c r="AE31" s="20">
        <v>0</v>
      </c>
      <c r="AF31" s="20">
        <v>172.09</v>
      </c>
      <c r="AG31" s="20">
        <v>167.76</v>
      </c>
      <c r="AH31" s="20">
        <v>167.73</v>
      </c>
      <c r="AI31" s="20">
        <v>167.73</v>
      </c>
      <c r="AJ31" s="20">
        <v>0</v>
      </c>
      <c r="AK31" s="20">
        <v>122.54</v>
      </c>
      <c r="AL31" s="20">
        <v>0</v>
      </c>
      <c r="AM31" s="20">
        <v>0</v>
      </c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>
      <c r="A32" t="s">
        <v>25</v>
      </c>
      <c r="B32" t="s">
        <v>26</v>
      </c>
      <c r="C32" t="s">
        <v>32</v>
      </c>
      <c r="D32" t="s">
        <v>33</v>
      </c>
      <c r="E32" s="3">
        <v>185</v>
      </c>
      <c r="F32" s="3">
        <v>185</v>
      </c>
      <c r="G32" s="18">
        <v>905</v>
      </c>
      <c r="H32" s="19">
        <v>75</v>
      </c>
      <c r="I32" s="19">
        <v>75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75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>
      <c r="A33" t="s">
        <v>25</v>
      </c>
      <c r="B33" t="s">
        <v>26</v>
      </c>
      <c r="C33" t="s">
        <v>32</v>
      </c>
      <c r="D33" t="s">
        <v>63</v>
      </c>
      <c r="E33" s="3">
        <v>185</v>
      </c>
      <c r="F33" s="3">
        <v>185</v>
      </c>
      <c r="G33" s="18">
        <v>905</v>
      </c>
      <c r="H33" s="19">
        <v>100</v>
      </c>
      <c r="I33" s="19">
        <v>100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100</v>
      </c>
      <c r="S33" s="20">
        <v>0</v>
      </c>
      <c r="T33" s="20">
        <v>0</v>
      </c>
      <c r="U33" s="20">
        <v>0</v>
      </c>
      <c r="V33" s="20">
        <v>100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100</v>
      </c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>
      <c r="A34" t="s">
        <v>25</v>
      </c>
      <c r="B34" t="s">
        <v>26</v>
      </c>
      <c r="C34" t="s">
        <v>32</v>
      </c>
      <c r="D34" t="s">
        <v>7</v>
      </c>
      <c r="E34" s="3">
        <v>185</v>
      </c>
      <c r="F34" s="3">
        <v>185</v>
      </c>
      <c r="G34" s="18">
        <v>905</v>
      </c>
      <c r="H34" s="19">
        <v>122.54</v>
      </c>
      <c r="I34" s="19">
        <v>325</v>
      </c>
      <c r="J34" s="20">
        <v>195</v>
      </c>
      <c r="K34" s="20">
        <v>0</v>
      </c>
      <c r="L34" s="20">
        <v>325</v>
      </c>
      <c r="M34" s="20">
        <v>0</v>
      </c>
      <c r="N34" s="20">
        <v>325</v>
      </c>
      <c r="O34" s="20">
        <v>325</v>
      </c>
      <c r="P34" s="20">
        <v>167.73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210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122.54</v>
      </c>
      <c r="AE34" s="20">
        <v>0</v>
      </c>
      <c r="AF34" s="20">
        <v>172.09</v>
      </c>
      <c r="AG34" s="20">
        <v>167.73</v>
      </c>
      <c r="AH34" s="20">
        <v>167.73</v>
      </c>
      <c r="AI34" s="20">
        <v>167.73</v>
      </c>
      <c r="AJ34" s="20">
        <v>0</v>
      </c>
      <c r="AK34" s="20">
        <v>122.54</v>
      </c>
      <c r="AL34" s="20">
        <v>0</v>
      </c>
      <c r="AM34" s="20">
        <v>0</v>
      </c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>
      <c r="A35" t="s">
        <v>25</v>
      </c>
      <c r="B35" t="s">
        <v>26</v>
      </c>
      <c r="C35" t="s">
        <v>35</v>
      </c>
      <c r="D35" t="s">
        <v>63</v>
      </c>
      <c r="E35" s="3">
        <v>185</v>
      </c>
      <c r="F35" s="3">
        <v>185</v>
      </c>
      <c r="G35" s="18">
        <v>905</v>
      </c>
      <c r="H35" s="19">
        <v>130</v>
      </c>
      <c r="I35" s="19">
        <v>151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151</v>
      </c>
      <c r="AA35" s="20">
        <v>130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>
      <c r="A36" t="s">
        <v>25</v>
      </c>
      <c r="B36" t="s">
        <v>26</v>
      </c>
      <c r="C36" t="s">
        <v>35</v>
      </c>
      <c r="D36" t="s">
        <v>7</v>
      </c>
      <c r="E36" s="3">
        <v>185</v>
      </c>
      <c r="F36" s="3">
        <v>185</v>
      </c>
      <c r="G36" s="18">
        <v>905</v>
      </c>
      <c r="H36" s="19">
        <v>122.54</v>
      </c>
      <c r="I36" s="19">
        <v>122.54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122.54</v>
      </c>
      <c r="Y36" s="20">
        <v>0</v>
      </c>
      <c r="Z36" s="20">
        <v>0</v>
      </c>
      <c r="AA36" s="20">
        <v>0</v>
      </c>
      <c r="AB36" s="20">
        <v>122.54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>
      <c r="A37" t="s">
        <v>25</v>
      </c>
      <c r="B37" t="s">
        <v>26</v>
      </c>
      <c r="C37" t="s">
        <v>24</v>
      </c>
      <c r="D37" t="s">
        <v>7</v>
      </c>
      <c r="E37" s="3">
        <v>185</v>
      </c>
      <c r="F37" s="3">
        <v>185</v>
      </c>
      <c r="G37" s="18">
        <v>905</v>
      </c>
      <c r="H37" s="19">
        <v>122.54</v>
      </c>
      <c r="I37" s="19">
        <v>325</v>
      </c>
      <c r="J37" s="20">
        <v>0</v>
      </c>
      <c r="K37" s="20">
        <v>0</v>
      </c>
      <c r="L37" s="20">
        <v>325</v>
      </c>
      <c r="M37" s="20">
        <v>0</v>
      </c>
      <c r="N37" s="20">
        <v>325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122.54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>
      <c r="A38" t="s">
        <v>25</v>
      </c>
      <c r="B38" t="s">
        <v>26</v>
      </c>
      <c r="C38" t="s">
        <v>65</v>
      </c>
      <c r="D38" t="s">
        <v>7</v>
      </c>
      <c r="E38" s="3">
        <v>185</v>
      </c>
      <c r="F38" s="3">
        <v>185</v>
      </c>
      <c r="G38" s="18">
        <v>915</v>
      </c>
      <c r="H38" s="19">
        <v>122.54</v>
      </c>
      <c r="I38" s="19">
        <v>122.54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122.54</v>
      </c>
      <c r="AL38" s="20">
        <v>0</v>
      </c>
      <c r="AM38" s="20">
        <v>0</v>
      </c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>
      <c r="A39" t="s">
        <v>25</v>
      </c>
      <c r="B39" t="s">
        <v>27</v>
      </c>
      <c r="C39" t="s">
        <v>8</v>
      </c>
      <c r="D39" t="s">
        <v>7</v>
      </c>
      <c r="E39" s="3">
        <v>185</v>
      </c>
      <c r="F39" s="3">
        <v>185</v>
      </c>
      <c r="G39" s="18">
        <v>915</v>
      </c>
      <c r="H39" s="19">
        <v>191.17</v>
      </c>
      <c r="I39" s="19">
        <v>350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350</v>
      </c>
      <c r="AD39" s="20">
        <v>0</v>
      </c>
      <c r="AE39" s="20">
        <v>350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>
      <c r="A40" t="s">
        <v>25</v>
      </c>
      <c r="B40" t="s">
        <v>27</v>
      </c>
      <c r="C40" t="s">
        <v>32</v>
      </c>
      <c r="D40" t="s">
        <v>63</v>
      </c>
      <c r="E40" s="3">
        <v>185</v>
      </c>
      <c r="F40" s="3">
        <v>185</v>
      </c>
      <c r="G40" s="18">
        <v>915</v>
      </c>
      <c r="H40" s="19">
        <v>100</v>
      </c>
      <c r="I40" s="19">
        <v>100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100</v>
      </c>
      <c r="S40" s="20">
        <v>0</v>
      </c>
      <c r="T40" s="20">
        <v>0</v>
      </c>
      <c r="U40" s="20">
        <v>0</v>
      </c>
      <c r="V40" s="20">
        <v>100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100</v>
      </c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>
      <c r="A41" t="s">
        <v>25</v>
      </c>
      <c r="B41" t="s">
        <v>27</v>
      </c>
      <c r="C41" t="s">
        <v>32</v>
      </c>
      <c r="D41" t="s">
        <v>7</v>
      </c>
      <c r="E41" s="3">
        <v>185</v>
      </c>
      <c r="F41" s="3">
        <v>185</v>
      </c>
      <c r="G41" s="18">
        <v>915</v>
      </c>
      <c r="H41" s="19">
        <v>191.17</v>
      </c>
      <c r="I41" s="19">
        <v>600</v>
      </c>
      <c r="J41" s="20">
        <v>0</v>
      </c>
      <c r="K41" s="20">
        <v>0</v>
      </c>
      <c r="L41" s="20">
        <v>0</v>
      </c>
      <c r="M41" s="20">
        <v>325</v>
      </c>
      <c r="N41" s="20">
        <v>0</v>
      </c>
      <c r="O41" s="20">
        <v>400</v>
      </c>
      <c r="P41" s="20">
        <v>205.04</v>
      </c>
      <c r="Q41" s="20">
        <v>0</v>
      </c>
      <c r="R41" s="20">
        <v>0</v>
      </c>
      <c r="S41" s="20">
        <v>350</v>
      </c>
      <c r="T41" s="20">
        <v>600</v>
      </c>
      <c r="U41" s="20">
        <v>350</v>
      </c>
      <c r="V41" s="20">
        <v>0</v>
      </c>
      <c r="W41" s="20">
        <v>350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350</v>
      </c>
      <c r="AD41" s="20">
        <v>0</v>
      </c>
      <c r="AE41" s="20">
        <v>350</v>
      </c>
      <c r="AF41" s="20">
        <v>205.04</v>
      </c>
      <c r="AG41" s="20">
        <v>205.04</v>
      </c>
      <c r="AH41" s="20">
        <v>205.04</v>
      </c>
      <c r="AI41" s="20">
        <v>205.04</v>
      </c>
      <c r="AJ41" s="20">
        <v>0</v>
      </c>
      <c r="AK41" s="20">
        <v>0</v>
      </c>
      <c r="AL41" s="20">
        <v>0</v>
      </c>
      <c r="AM41" s="20">
        <v>0</v>
      </c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>
      <c r="A42" t="s">
        <v>25</v>
      </c>
      <c r="B42" t="s">
        <v>27</v>
      </c>
      <c r="C42" t="s">
        <v>35</v>
      </c>
      <c r="D42" t="s">
        <v>63</v>
      </c>
      <c r="E42" s="3">
        <v>185</v>
      </c>
      <c r="F42" s="3">
        <v>185</v>
      </c>
      <c r="G42" s="18">
        <v>915</v>
      </c>
      <c r="H42" s="19">
        <v>130</v>
      </c>
      <c r="I42" s="19">
        <v>151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151</v>
      </c>
      <c r="AA42" s="20">
        <v>130</v>
      </c>
      <c r="AB42" s="20">
        <v>130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>
      <c r="A43" t="s">
        <v>25</v>
      </c>
      <c r="B43" t="s">
        <v>28</v>
      </c>
      <c r="C43" t="s">
        <v>8</v>
      </c>
      <c r="D43" t="s">
        <v>7</v>
      </c>
      <c r="E43" s="3">
        <v>185</v>
      </c>
      <c r="F43" s="3">
        <v>185</v>
      </c>
      <c r="G43" s="18">
        <v>915</v>
      </c>
      <c r="H43" s="19">
        <v>350</v>
      </c>
      <c r="I43" s="19">
        <v>350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350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350</v>
      </c>
      <c r="AD43" s="20">
        <v>0</v>
      </c>
      <c r="AE43" s="20">
        <v>350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>
      <c r="A44" t="s">
        <v>25</v>
      </c>
      <c r="B44" t="s">
        <v>28</v>
      </c>
      <c r="C44" t="s">
        <v>32</v>
      </c>
      <c r="D44" t="s">
        <v>63</v>
      </c>
      <c r="E44" s="3">
        <v>185</v>
      </c>
      <c r="F44" s="3">
        <v>185</v>
      </c>
      <c r="G44" s="18">
        <v>915</v>
      </c>
      <c r="H44" s="19">
        <v>100</v>
      </c>
      <c r="I44" s="19">
        <v>100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200</v>
      </c>
      <c r="S44" s="20">
        <v>0</v>
      </c>
      <c r="T44" s="20">
        <v>0</v>
      </c>
      <c r="U44" s="20">
        <v>0</v>
      </c>
      <c r="V44" s="20">
        <v>200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200</v>
      </c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>
      <c r="A45" t="s">
        <v>25</v>
      </c>
      <c r="B45" t="s">
        <v>28</v>
      </c>
      <c r="C45" t="s">
        <v>32</v>
      </c>
      <c r="D45" t="s">
        <v>7</v>
      </c>
      <c r="E45" s="3">
        <v>185</v>
      </c>
      <c r="F45" s="3">
        <v>185</v>
      </c>
      <c r="G45" s="18">
        <v>915</v>
      </c>
      <c r="H45" s="19">
        <v>135</v>
      </c>
      <c r="I45" s="19">
        <v>708</v>
      </c>
      <c r="J45" s="20">
        <v>1416</v>
      </c>
      <c r="K45" s="20">
        <v>0</v>
      </c>
      <c r="L45" s="20">
        <v>800</v>
      </c>
      <c r="M45" s="20">
        <v>650</v>
      </c>
      <c r="N45" s="20">
        <v>800</v>
      </c>
      <c r="O45" s="20">
        <v>1070</v>
      </c>
      <c r="P45" s="20">
        <v>410.08</v>
      </c>
      <c r="Q45" s="20">
        <v>1200</v>
      </c>
      <c r="R45" s="20">
        <v>0</v>
      </c>
      <c r="S45" s="20">
        <v>700</v>
      </c>
      <c r="T45" s="20">
        <v>1200</v>
      </c>
      <c r="U45" s="20">
        <v>700</v>
      </c>
      <c r="V45" s="20">
        <v>0</v>
      </c>
      <c r="W45" s="20">
        <v>700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700</v>
      </c>
      <c r="AD45" s="20">
        <v>1200</v>
      </c>
      <c r="AE45" s="20">
        <v>700</v>
      </c>
      <c r="AF45" s="20">
        <v>410.08</v>
      </c>
      <c r="AG45" s="20">
        <v>410.08</v>
      </c>
      <c r="AH45" s="20">
        <v>410.08</v>
      </c>
      <c r="AI45" s="20">
        <v>410.08</v>
      </c>
      <c r="AJ45" s="20">
        <v>0</v>
      </c>
      <c r="AK45" s="20">
        <v>0</v>
      </c>
      <c r="AL45" s="20">
        <v>1200</v>
      </c>
      <c r="AM45" s="20">
        <v>0</v>
      </c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>
      <c r="A46" t="s">
        <v>25</v>
      </c>
      <c r="B46" t="s">
        <v>28</v>
      </c>
      <c r="C46" t="s">
        <v>35</v>
      </c>
      <c r="D46" t="s">
        <v>63</v>
      </c>
      <c r="E46" s="3">
        <v>185</v>
      </c>
      <c r="F46" s="3">
        <v>185</v>
      </c>
      <c r="G46" s="18">
        <v>915</v>
      </c>
      <c r="H46" s="19">
        <v>130</v>
      </c>
      <c r="I46" s="19">
        <v>151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151</v>
      </c>
      <c r="AA46" s="20">
        <v>130</v>
      </c>
      <c r="AB46" s="20">
        <v>130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>
      <c r="A47" t="s">
        <v>25</v>
      </c>
      <c r="B47" t="s">
        <v>28</v>
      </c>
      <c r="C47" t="s">
        <v>35</v>
      </c>
      <c r="D47" t="s">
        <v>7</v>
      </c>
      <c r="E47" s="3">
        <v>185</v>
      </c>
      <c r="F47" s="3">
        <v>185</v>
      </c>
      <c r="G47" s="18">
        <v>915</v>
      </c>
      <c r="H47" s="19">
        <v>203.6</v>
      </c>
      <c r="I47" s="19">
        <v>203.6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203.6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>
      <c r="A48" t="s">
        <v>25</v>
      </c>
      <c r="B48" t="s">
        <v>28</v>
      </c>
      <c r="C48" t="s">
        <v>65</v>
      </c>
      <c r="D48" t="s">
        <v>7</v>
      </c>
      <c r="E48" s="3">
        <v>185</v>
      </c>
      <c r="F48" s="3">
        <v>185</v>
      </c>
      <c r="G48" s="18">
        <v>915</v>
      </c>
      <c r="H48" s="19">
        <v>600</v>
      </c>
      <c r="I48" s="19">
        <v>600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600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600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600</v>
      </c>
      <c r="AM48" s="20">
        <v>0</v>
      </c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7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7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2" spans="1:57" ht="45">
      <c r="A52" s="16" t="s">
        <v>15</v>
      </c>
      <c r="B52" s="16" t="s">
        <v>1</v>
      </c>
      <c r="C52" s="16" t="s">
        <v>2</v>
      </c>
      <c r="D52" s="16" t="s">
        <v>3</v>
      </c>
      <c r="E52" s="17" t="s">
        <v>16</v>
      </c>
      <c r="F52" s="17" t="s">
        <v>17</v>
      </c>
      <c r="G52" s="17" t="s">
        <v>18</v>
      </c>
      <c r="H52" s="17" t="s">
        <v>19</v>
      </c>
      <c r="I52" s="17" t="s">
        <v>20</v>
      </c>
      <c r="J52" s="17" t="s">
        <v>21</v>
      </c>
      <c r="K52" s="17" t="s">
        <v>36</v>
      </c>
      <c r="L52" s="17" t="s">
        <v>37</v>
      </c>
      <c r="M52" s="17" t="s">
        <v>38</v>
      </c>
      <c r="N52" s="17" t="s">
        <v>39</v>
      </c>
      <c r="O52" s="17" t="s">
        <v>40</v>
      </c>
      <c r="P52" s="17" t="s">
        <v>41</v>
      </c>
      <c r="Q52" s="17" t="s">
        <v>42</v>
      </c>
      <c r="R52" s="17" t="s">
        <v>43</v>
      </c>
      <c r="S52" s="17" t="s">
        <v>44</v>
      </c>
      <c r="T52" s="17" t="s">
        <v>45</v>
      </c>
      <c r="U52" s="17" t="s">
        <v>46</v>
      </c>
      <c r="V52" s="17" t="s">
        <v>47</v>
      </c>
      <c r="W52" s="17" t="s">
        <v>48</v>
      </c>
      <c r="X52" s="17" t="s">
        <v>49</v>
      </c>
      <c r="Y52" s="17" t="s">
        <v>50</v>
      </c>
      <c r="Z52" s="17" t="s">
        <v>51</v>
      </c>
      <c r="AA52" s="17" t="s">
        <v>52</v>
      </c>
      <c r="AB52" s="17" t="s">
        <v>53</v>
      </c>
      <c r="AC52" s="17" t="s">
        <v>54</v>
      </c>
      <c r="AD52" s="17" t="s">
        <v>55</v>
      </c>
      <c r="AE52" s="17" t="s">
        <v>56</v>
      </c>
      <c r="AF52" s="17" t="s">
        <v>22</v>
      </c>
      <c r="AG52" s="17" t="s">
        <v>57</v>
      </c>
      <c r="AH52" s="17" t="s">
        <v>30</v>
      </c>
      <c r="AI52" s="17" t="s">
        <v>31</v>
      </c>
      <c r="AJ52" s="17" t="s">
        <v>58</v>
      </c>
      <c r="AK52" s="17" t="s">
        <v>59</v>
      </c>
      <c r="AL52" s="17" t="s">
        <v>60</v>
      </c>
      <c r="AM52" s="17" t="s">
        <v>61</v>
      </c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7"/>
      <c r="BE52" s="7"/>
    </row>
    <row r="53" spans="1:57">
      <c r="A53" t="s">
        <v>6</v>
      </c>
      <c r="B53" t="s">
        <v>62</v>
      </c>
      <c r="C53" t="s">
        <v>8</v>
      </c>
      <c r="D53" t="s">
        <v>63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>
      <c r="A54" t="s">
        <v>6</v>
      </c>
      <c r="B54" t="s">
        <v>62</v>
      </c>
      <c r="C54" t="s">
        <v>8</v>
      </c>
      <c r="D54" t="s">
        <v>34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>
      <c r="A55" t="s">
        <v>6</v>
      </c>
      <c r="B55" t="s">
        <v>62</v>
      </c>
      <c r="C55" t="s">
        <v>8</v>
      </c>
      <c r="D55" t="s">
        <v>7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>
      <c r="A56" t="s">
        <v>6</v>
      </c>
      <c r="B56" t="s">
        <v>62</v>
      </c>
      <c r="C56" t="s">
        <v>32</v>
      </c>
      <c r="D56" t="s">
        <v>63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>
      <c r="A57" t="s">
        <v>6</v>
      </c>
      <c r="B57" t="s">
        <v>62</v>
      </c>
      <c r="C57" t="s">
        <v>32</v>
      </c>
      <c r="D57" t="s">
        <v>34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>
      <c r="A58" t="s">
        <v>6</v>
      </c>
      <c r="B58" t="s">
        <v>62</v>
      </c>
      <c r="C58" t="s">
        <v>32</v>
      </c>
      <c r="D58" t="s">
        <v>7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>
      <c r="A59" t="s">
        <v>6</v>
      </c>
      <c r="B59" t="s">
        <v>62</v>
      </c>
      <c r="C59" t="s">
        <v>35</v>
      </c>
      <c r="D59" t="s">
        <v>63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>
      <c r="A60" t="s">
        <v>6</v>
      </c>
      <c r="B60" t="s">
        <v>62</v>
      </c>
      <c r="C60" t="s">
        <v>24</v>
      </c>
      <c r="D60" t="s">
        <v>34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>
      <c r="A61" t="s">
        <v>6</v>
      </c>
      <c r="B61" t="s">
        <v>62</v>
      </c>
      <c r="C61" t="s">
        <v>24</v>
      </c>
      <c r="D61" t="s">
        <v>7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>
      <c r="A62" t="s">
        <v>6</v>
      </c>
      <c r="B62" t="s">
        <v>23</v>
      </c>
      <c r="C62" t="s">
        <v>8</v>
      </c>
      <c r="D62" t="s">
        <v>63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>
      <c r="A63" t="s">
        <v>6</v>
      </c>
      <c r="B63" t="s">
        <v>23</v>
      </c>
      <c r="C63" t="s">
        <v>8</v>
      </c>
      <c r="D63" t="s">
        <v>34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>
      <c r="A64" t="s">
        <v>6</v>
      </c>
      <c r="B64" t="s">
        <v>23</v>
      </c>
      <c r="C64" t="s">
        <v>8</v>
      </c>
      <c r="D64" t="s">
        <v>7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>
      <c r="A65" t="s">
        <v>6</v>
      </c>
      <c r="B65" t="s">
        <v>23</v>
      </c>
      <c r="C65" t="s">
        <v>32</v>
      </c>
      <c r="D65" t="s">
        <v>63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>
        <f>IF('Shoppable Services'!$F$4=$D65,1,0)*IF('Shoppable Services'!$E$4=$C65,1,0)*IF('Shoppable Services'!$D$4=$B65,1,0)*IF('Shoppable Services'!$C$4=$A65,1,0)*IF('Shoppable Services'!$B$4=AM$52,AM14,0)</f>
        <v>0</v>
      </c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>
      <c r="A66" t="s">
        <v>6</v>
      </c>
      <c r="B66" t="s">
        <v>23</v>
      </c>
      <c r="C66" t="s">
        <v>32</v>
      </c>
      <c r="D66" t="s">
        <v>34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>
        <f>IF('Shoppable Services'!$F$4=$D66,1,0)*IF('Shoppable Services'!$E$4=$C66,1,0)*IF('Shoppable Services'!$D$4=$B66,1,0)*IF('Shoppable Services'!$C$4=$A66,1,0)*IF('Shoppable Services'!$B$4=AM$52,AM15,0)</f>
        <v>0</v>
      </c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>
      <c r="A67" t="s">
        <v>6</v>
      </c>
      <c r="B67" t="s">
        <v>23</v>
      </c>
      <c r="C67" t="s">
        <v>32</v>
      </c>
      <c r="D67" t="s">
        <v>7</v>
      </c>
      <c r="E67" s="4">
        <f>IF('Shoppable Services'!$F$4=$D67,1,0)*IF('Shoppable Services'!$E$4=$C67,1,0)*IF('Shoppable Services'!$D$4=$B67,1,0)*IF('Shoppable Services'!$C$4=$A67,1,0)*$E16</f>
        <v>1800</v>
      </c>
      <c r="F67" s="4">
        <f>IF('Shoppable Services'!$F$4=$D67,1,0)*IF('Shoppable Services'!$E$4=$C67,1,0)*IF('Shoppable Services'!$D$4=$B67,1,0)*IF('Shoppable Services'!$C$4=$A67,1,0)*$F16</f>
        <v>1800</v>
      </c>
      <c r="G67" s="4">
        <f>IF('Shoppable Services'!$F$4=$D67,1,0)*IF('Shoppable Services'!$E$4=$C67,1,0)*IF('Shoppable Services'!$D$4=$B67,1,0)*IF('Shoppable Services'!$C$4=$A67,1,0)*$G16</f>
        <v>124</v>
      </c>
      <c r="H67" s="4">
        <f>IF('Shoppable Services'!$F$4=$D67,1,0)*IF('Shoppable Services'!$E$4=$C67,1,0)*IF('Shoppable Services'!$D$4=$B67,1,0)*IF('Shoppable Services'!$C$4=$A67,1,0)*$H16</f>
        <v>777</v>
      </c>
      <c r="I67" s="4">
        <f>IF('Shoppable Services'!$F$4=$D67,1,0)*IF('Shoppable Services'!$E$4=$C67,1,0)*IF('Shoppable Services'!$D$4=$B67,1,0)*IF('Shoppable Services'!$C$4=$A67,1,0)*$I16</f>
        <v>1105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1000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>
        <f>IF('Shoppable Services'!$F$4=$D67,1,0)*IF('Shoppable Services'!$E$4=$C67,1,0)*IF('Shoppable Services'!$D$4=$B67,1,0)*IF('Shoppable Services'!$C$4=$A67,1,0)*IF('Shoppable Services'!$B$4=AM$52,AM16,0)</f>
        <v>0</v>
      </c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>
      <c r="A68" t="s">
        <v>6</v>
      </c>
      <c r="B68" t="s">
        <v>23</v>
      </c>
      <c r="C68" t="s">
        <v>32</v>
      </c>
      <c r="D68" t="s">
        <v>9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>
        <f>IF('Shoppable Services'!$F$4=$D68,1,0)*IF('Shoppable Services'!$E$4=$C68,1,0)*IF('Shoppable Services'!$D$4=$B68,1,0)*IF('Shoppable Services'!$C$4=$A68,1,0)*IF('Shoppable Services'!$B$4=AM$52,AM17,0)</f>
        <v>0</v>
      </c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>
      <c r="A69" t="s">
        <v>6</v>
      </c>
      <c r="B69" t="s">
        <v>23</v>
      </c>
      <c r="C69" t="s">
        <v>35</v>
      </c>
      <c r="D69" t="s">
        <v>63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>
        <f>IF('Shoppable Services'!$F$4=$D69,1,0)*IF('Shoppable Services'!$E$4=$C69,1,0)*IF('Shoppable Services'!$D$4=$B69,1,0)*IF('Shoppable Services'!$C$4=$A69,1,0)*IF('Shoppable Services'!$B$4=AL$52,AL18,0)</f>
        <v>0</v>
      </c>
      <c r="AM69" s="4">
        <f>IF('Shoppable Services'!$F$4=$D69,1,0)*IF('Shoppable Services'!$E$4=$C69,1,0)*IF('Shoppable Services'!$D$4=$B69,1,0)*IF('Shoppable Services'!$C$4=$A69,1,0)*IF('Shoppable Services'!$B$4=AM$52,AM18,0)</f>
        <v>0</v>
      </c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6"/>
      <c r="BE69" s="6"/>
    </row>
    <row r="70" spans="1:57">
      <c r="A70" t="s">
        <v>6</v>
      </c>
      <c r="B70" t="s">
        <v>23</v>
      </c>
      <c r="C70" t="s">
        <v>35</v>
      </c>
      <c r="D70" t="s">
        <v>7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>
        <f>IF('Shoppable Services'!$F$4=$D70,1,0)*IF('Shoppable Services'!$E$4=$C70,1,0)*IF('Shoppable Services'!$D$4=$B70,1,0)*IF('Shoppable Services'!$C$4=$A70,1,0)*IF('Shoppable Services'!$B$4=AL$52,AL19,0)</f>
        <v>0</v>
      </c>
      <c r="AM70" s="4">
        <f>IF('Shoppable Services'!$F$4=$D70,1,0)*IF('Shoppable Services'!$E$4=$C70,1,0)*IF('Shoppable Services'!$D$4=$B70,1,0)*IF('Shoppable Services'!$C$4=$A70,1,0)*IF('Shoppable Services'!$B$4=AM$52,AM19,0)</f>
        <v>0</v>
      </c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6"/>
      <c r="BE70" s="6"/>
    </row>
    <row r="71" spans="1:57">
      <c r="A71" t="s">
        <v>6</v>
      </c>
      <c r="B71" t="s">
        <v>23</v>
      </c>
      <c r="C71" t="s">
        <v>24</v>
      </c>
      <c r="D71" t="s">
        <v>63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>
        <f>IF('Shoppable Services'!$F$4=$D71,1,0)*IF('Shoppable Services'!$E$4=$C71,1,0)*IF('Shoppable Services'!$D$4=$B71,1,0)*IF('Shoppable Services'!$C$4=$A71,1,0)*IF('Shoppable Services'!$B$4=AL$52,AL20,0)</f>
        <v>0</v>
      </c>
      <c r="AM71" s="4">
        <f>IF('Shoppable Services'!$F$4=$D71,1,0)*IF('Shoppable Services'!$E$4=$C71,1,0)*IF('Shoppable Services'!$D$4=$B71,1,0)*IF('Shoppable Services'!$C$4=$A71,1,0)*IF('Shoppable Services'!$B$4=AM$52,AM20,0)</f>
        <v>0</v>
      </c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7">
      <c r="A72" t="s">
        <v>6</v>
      </c>
      <c r="B72" t="s">
        <v>23</v>
      </c>
      <c r="C72" t="s">
        <v>24</v>
      </c>
      <c r="D72" t="s">
        <v>34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>
        <f>IF('Shoppable Services'!$F$4=$D72,1,0)*IF('Shoppable Services'!$E$4=$C72,1,0)*IF('Shoppable Services'!$D$4=$B72,1,0)*IF('Shoppable Services'!$C$4=$A72,1,0)*IF('Shoppable Services'!$B$4=AL$52,AL21,0)</f>
        <v>0</v>
      </c>
      <c r="AM72" s="4">
        <f>IF('Shoppable Services'!$F$4=$D72,1,0)*IF('Shoppable Services'!$E$4=$C72,1,0)*IF('Shoppable Services'!$D$4=$B72,1,0)*IF('Shoppable Services'!$C$4=$A72,1,0)*IF('Shoppable Services'!$B$4=AM$52,AM21,0)</f>
        <v>0</v>
      </c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7">
      <c r="A73" t="s">
        <v>6</v>
      </c>
      <c r="B73" t="s">
        <v>23</v>
      </c>
      <c r="C73" t="s">
        <v>24</v>
      </c>
      <c r="D73" t="s">
        <v>7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>
        <f>IF('Shoppable Services'!$F$4=$D73,1,0)*IF('Shoppable Services'!$E$4=$C73,1,0)*IF('Shoppable Services'!$D$4=$B73,1,0)*IF('Shoppable Services'!$C$4=$A73,1,0)*IF('Shoppable Services'!$B$4=AL$52,AL22,0)</f>
        <v>0</v>
      </c>
      <c r="AM73" s="4">
        <f>IF('Shoppable Services'!$F$4=$D73,1,0)*IF('Shoppable Services'!$E$4=$C73,1,0)*IF('Shoppable Services'!$D$4=$B73,1,0)*IF('Shoppable Services'!$C$4=$A73,1,0)*IF('Shoppable Services'!$B$4=AM$52,AM22,0)</f>
        <v>0</v>
      </c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7">
      <c r="A74" t="s">
        <v>25</v>
      </c>
      <c r="B74" t="s">
        <v>64</v>
      </c>
      <c r="C74" t="s">
        <v>8</v>
      </c>
      <c r="D74" t="s">
        <v>7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>
        <f>IF('Shoppable Services'!$F$4=$D74,1,0)*IF('Shoppable Services'!$E$4=$C74,1,0)*IF('Shoppable Services'!$D$4=$B74,1,0)*IF('Shoppable Services'!$C$4=$A74,1,0)*IF('Shoppable Services'!$B$4=AJ$52,AJ23,0)</f>
        <v>0</v>
      </c>
      <c r="AK74" s="4">
        <f>IF('Shoppable Services'!$F$4=$D74,1,0)*IF('Shoppable Services'!$E$4=$C74,1,0)*IF('Shoppable Services'!$D$4=$B74,1,0)*IF('Shoppable Services'!$C$4=$A74,1,0)*IF('Shoppable Services'!$B$4=AK$52,AK23,0)</f>
        <v>0</v>
      </c>
      <c r="AL74" s="4">
        <f>IF('Shoppable Services'!$F$4=$D74,1,0)*IF('Shoppable Services'!$E$4=$C74,1,0)*IF('Shoppable Services'!$D$4=$B74,1,0)*IF('Shoppable Services'!$C$4=$A74,1,0)*IF('Shoppable Services'!$B$4=AL$52,AL23,0)</f>
        <v>0</v>
      </c>
      <c r="AM74" s="4">
        <f>IF('Shoppable Services'!$F$4=$D74,1,0)*IF('Shoppable Services'!$E$4=$C74,1,0)*IF('Shoppable Services'!$D$4=$B74,1,0)*IF('Shoppable Services'!$C$4=$A74,1,0)*IF('Shoppable Services'!$B$4=AM$52,AM23,0)</f>
        <v>0</v>
      </c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7">
      <c r="A75" t="s">
        <v>25</v>
      </c>
      <c r="B75" t="s">
        <v>64</v>
      </c>
      <c r="C75" t="s">
        <v>32</v>
      </c>
      <c r="D75" t="s">
        <v>63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>
        <f>IF('Shoppable Services'!$F$4=$D75,1,0)*IF('Shoppable Services'!$E$4=$C75,1,0)*IF('Shoppable Services'!$D$4=$B75,1,0)*IF('Shoppable Services'!$C$4=$A75,1,0)*IF('Shoppable Services'!$B$4=AI$52,AI24,0)</f>
        <v>0</v>
      </c>
      <c r="AJ75" s="4">
        <f>IF('Shoppable Services'!$F$4=$D75,1,0)*IF('Shoppable Services'!$E$4=$C75,1,0)*IF('Shoppable Services'!$D$4=$B75,1,0)*IF('Shoppable Services'!$C$4=$A75,1,0)*IF('Shoppable Services'!$B$4=AJ$52,AJ24,0)</f>
        <v>0</v>
      </c>
      <c r="AK75" s="4">
        <f>IF('Shoppable Services'!$F$4=$D75,1,0)*IF('Shoppable Services'!$E$4=$C75,1,0)*IF('Shoppable Services'!$D$4=$B75,1,0)*IF('Shoppable Services'!$C$4=$A75,1,0)*IF('Shoppable Services'!$B$4=AK$52,AK24,0)</f>
        <v>0</v>
      </c>
      <c r="AL75" s="4">
        <f>IF('Shoppable Services'!$F$4=$D75,1,0)*IF('Shoppable Services'!$E$4=$C75,1,0)*IF('Shoppable Services'!$D$4=$B75,1,0)*IF('Shoppable Services'!$C$4=$A75,1,0)*IF('Shoppable Services'!$B$4=AL$52,AL24,0)</f>
        <v>0</v>
      </c>
      <c r="AM75" s="4">
        <f>IF('Shoppable Services'!$F$4=$D75,1,0)*IF('Shoppable Services'!$E$4=$C75,1,0)*IF('Shoppable Services'!$D$4=$B75,1,0)*IF('Shoppable Services'!$C$4=$A75,1,0)*IF('Shoppable Services'!$B$4=AM$52,AM24,0)</f>
        <v>0</v>
      </c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7">
      <c r="A76" t="s">
        <v>25</v>
      </c>
      <c r="B76" t="s">
        <v>64</v>
      </c>
      <c r="C76" t="s">
        <v>32</v>
      </c>
      <c r="D76" t="s">
        <v>7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>
        <f>IF('Shoppable Services'!$F$4=$D76,1,0)*IF('Shoppable Services'!$E$4=$C76,1,0)*IF('Shoppable Services'!$D$4=$B76,1,0)*IF('Shoppable Services'!$C$4=$A76,1,0)*IF('Shoppable Services'!$B$4=AF$52,AF25,0)</f>
        <v>0</v>
      </c>
      <c r="AG76" s="4">
        <f>IF('Shoppable Services'!$F$4=$D76,1,0)*IF('Shoppable Services'!$E$4=$C76,1,0)*IF('Shoppable Services'!$D$4=$B76,1,0)*IF('Shoppable Services'!$C$4=$A76,1,0)*IF('Shoppable Services'!$B$4=AG$52,AG25,0)</f>
        <v>0</v>
      </c>
      <c r="AH76" s="4">
        <f>IF('Shoppable Services'!$F$4=$D76,1,0)*IF('Shoppable Services'!$E$4=$C76,1,0)*IF('Shoppable Services'!$D$4=$B76,1,0)*IF('Shoppable Services'!$C$4=$A76,1,0)*IF('Shoppable Services'!$B$4=AH$52,AH25,0)</f>
        <v>0</v>
      </c>
      <c r="AI76" s="4">
        <f>IF('Shoppable Services'!$F$4=$D76,1,0)*IF('Shoppable Services'!$E$4=$C76,1,0)*IF('Shoppable Services'!$D$4=$B76,1,0)*IF('Shoppable Services'!$C$4=$A76,1,0)*IF('Shoppable Services'!$B$4=AI$52,AI25,0)</f>
        <v>0</v>
      </c>
      <c r="AJ76" s="4">
        <f>IF('Shoppable Services'!$F$4=$D76,1,0)*IF('Shoppable Services'!$E$4=$C76,1,0)*IF('Shoppable Services'!$D$4=$B76,1,0)*IF('Shoppable Services'!$C$4=$A76,1,0)*IF('Shoppable Services'!$B$4=AJ$52,AJ25,0)</f>
        <v>0</v>
      </c>
      <c r="AK76" s="4">
        <f>IF('Shoppable Services'!$F$4=$D76,1,0)*IF('Shoppable Services'!$E$4=$C76,1,0)*IF('Shoppable Services'!$D$4=$B76,1,0)*IF('Shoppable Services'!$C$4=$A76,1,0)*IF('Shoppable Services'!$B$4=AK$52,AK25,0)</f>
        <v>0</v>
      </c>
      <c r="AL76" s="4">
        <f>IF('Shoppable Services'!$F$4=$D76,1,0)*IF('Shoppable Services'!$E$4=$C76,1,0)*IF('Shoppable Services'!$D$4=$B76,1,0)*IF('Shoppable Services'!$C$4=$A76,1,0)*IF('Shoppable Services'!$B$4=AL$52,AL25,0)</f>
        <v>0</v>
      </c>
      <c r="AM76" s="4">
        <f>IF('Shoppable Services'!$F$4=$D76,1,0)*IF('Shoppable Services'!$E$4=$C76,1,0)*IF('Shoppable Services'!$D$4=$B76,1,0)*IF('Shoppable Services'!$C$4=$A76,1,0)*IF('Shoppable Services'!$B$4=AM$52,AM25,0)</f>
        <v>0</v>
      </c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7">
      <c r="A77" t="s">
        <v>25</v>
      </c>
      <c r="B77" t="s">
        <v>64</v>
      </c>
      <c r="C77" t="s">
        <v>35</v>
      </c>
      <c r="D77" t="s">
        <v>63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>
        <f>IF('Shoppable Services'!$F$4=$D77,1,0)*IF('Shoppable Services'!$E$4=$C77,1,0)*IF('Shoppable Services'!$D$4=$B77,1,0)*IF('Shoppable Services'!$C$4=$A77,1,0)*IF('Shoppable Services'!$B$4=AF$52,AF26,0)</f>
        <v>0</v>
      </c>
      <c r="AG77" s="4">
        <f>IF('Shoppable Services'!$F$4=$D77,1,0)*IF('Shoppable Services'!$E$4=$C77,1,0)*IF('Shoppable Services'!$D$4=$B77,1,0)*IF('Shoppable Services'!$C$4=$A77,1,0)*IF('Shoppable Services'!$B$4=AG$52,AG26,0)</f>
        <v>0</v>
      </c>
      <c r="AH77" s="4">
        <f>IF('Shoppable Services'!$F$4=$D77,1,0)*IF('Shoppable Services'!$E$4=$C77,1,0)*IF('Shoppable Services'!$D$4=$B77,1,0)*IF('Shoppable Services'!$C$4=$A77,1,0)*IF('Shoppable Services'!$B$4=AH$52,AH26,0)</f>
        <v>0</v>
      </c>
      <c r="AI77" s="4">
        <f>IF('Shoppable Services'!$F$4=$D77,1,0)*IF('Shoppable Services'!$E$4=$C77,1,0)*IF('Shoppable Services'!$D$4=$B77,1,0)*IF('Shoppable Services'!$C$4=$A77,1,0)*IF('Shoppable Services'!$B$4=AI$52,AI26,0)</f>
        <v>0</v>
      </c>
      <c r="AJ77" s="4">
        <f>IF('Shoppable Services'!$F$4=$D77,1,0)*IF('Shoppable Services'!$E$4=$C77,1,0)*IF('Shoppable Services'!$D$4=$B77,1,0)*IF('Shoppable Services'!$C$4=$A77,1,0)*IF('Shoppable Services'!$B$4=AJ$52,AJ26,0)</f>
        <v>0</v>
      </c>
      <c r="AK77" s="4">
        <f>IF('Shoppable Services'!$F$4=$D77,1,0)*IF('Shoppable Services'!$E$4=$C77,1,0)*IF('Shoppable Services'!$D$4=$B77,1,0)*IF('Shoppable Services'!$C$4=$A77,1,0)*IF('Shoppable Services'!$B$4=AK$52,AK26,0)</f>
        <v>0</v>
      </c>
      <c r="AL77" s="4">
        <f>IF('Shoppable Services'!$F$4=$D77,1,0)*IF('Shoppable Services'!$E$4=$C77,1,0)*IF('Shoppable Services'!$D$4=$B77,1,0)*IF('Shoppable Services'!$C$4=$A77,1,0)*IF('Shoppable Services'!$B$4=AL$52,AL26,0)</f>
        <v>0</v>
      </c>
      <c r="AM77" s="4">
        <f>IF('Shoppable Services'!$F$4=$D77,1,0)*IF('Shoppable Services'!$E$4=$C77,1,0)*IF('Shoppable Services'!$D$4=$B77,1,0)*IF('Shoppable Services'!$C$4=$A77,1,0)*IF('Shoppable Services'!$B$4=AM$52,AM26,0)</f>
        <v>0</v>
      </c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7">
      <c r="A78" t="s">
        <v>25</v>
      </c>
      <c r="B78" t="s">
        <v>64</v>
      </c>
      <c r="C78" t="s">
        <v>35</v>
      </c>
      <c r="D78" t="s">
        <v>7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>
        <f>IF('Shoppable Services'!$F$4=$D78,1,0)*IF('Shoppable Services'!$E$4=$C78,1,0)*IF('Shoppable Services'!$D$4=$B78,1,0)*IF('Shoppable Services'!$C$4=$A78,1,0)*IF('Shoppable Services'!$B$4=AA$52,AA27,0)</f>
        <v>0</v>
      </c>
      <c r="AB78" s="4">
        <f>IF('Shoppable Services'!$F$4=$D78,1,0)*IF('Shoppable Services'!$E$4=$C78,1,0)*IF('Shoppable Services'!$D$4=$B78,1,0)*IF('Shoppable Services'!$C$4=$A78,1,0)*IF('Shoppable Services'!$B$4=AB$52,AB27,0)</f>
        <v>0</v>
      </c>
      <c r="AC78" s="4">
        <f>IF('Shoppable Services'!$F$4=$D78,1,0)*IF('Shoppable Services'!$E$4=$C78,1,0)*IF('Shoppable Services'!$D$4=$B78,1,0)*IF('Shoppable Services'!$C$4=$A78,1,0)*IF('Shoppable Services'!$B$4=AC$52,AC27,0)</f>
        <v>0</v>
      </c>
      <c r="AD78" s="4">
        <f>IF('Shoppable Services'!$F$4=$D78,1,0)*IF('Shoppable Services'!$E$4=$C78,1,0)*IF('Shoppable Services'!$D$4=$B78,1,0)*IF('Shoppable Services'!$C$4=$A78,1,0)*IF('Shoppable Services'!$B$4=AD$52,AD27,0)</f>
        <v>0</v>
      </c>
      <c r="AE78" s="4">
        <f>IF('Shoppable Services'!$F$4=$D78,1,0)*IF('Shoppable Services'!$E$4=$C78,1,0)*IF('Shoppable Services'!$D$4=$B78,1,0)*IF('Shoppable Services'!$C$4=$A78,1,0)*IF('Shoppable Services'!$B$4=AE$52,AE27,0)</f>
        <v>0</v>
      </c>
      <c r="AF78" s="4">
        <f>IF('Shoppable Services'!$F$4=$D78,1,0)*IF('Shoppable Services'!$E$4=$C78,1,0)*IF('Shoppable Services'!$D$4=$B78,1,0)*IF('Shoppable Services'!$C$4=$A78,1,0)*IF('Shoppable Services'!$B$4=AF$52,AF27,0)</f>
        <v>0</v>
      </c>
      <c r="AG78" s="4">
        <f>IF('Shoppable Services'!$F$4=$D78,1,0)*IF('Shoppable Services'!$E$4=$C78,1,0)*IF('Shoppable Services'!$D$4=$B78,1,0)*IF('Shoppable Services'!$C$4=$A78,1,0)*IF('Shoppable Services'!$B$4=AG$52,AG27,0)</f>
        <v>0</v>
      </c>
      <c r="AH78" s="4">
        <f>IF('Shoppable Services'!$F$4=$D78,1,0)*IF('Shoppable Services'!$E$4=$C78,1,0)*IF('Shoppable Services'!$D$4=$B78,1,0)*IF('Shoppable Services'!$C$4=$A78,1,0)*IF('Shoppable Services'!$B$4=AH$52,AH27,0)</f>
        <v>0</v>
      </c>
      <c r="AI78" s="4">
        <f>IF('Shoppable Services'!$F$4=$D78,1,0)*IF('Shoppable Services'!$E$4=$C78,1,0)*IF('Shoppable Services'!$D$4=$B78,1,0)*IF('Shoppable Services'!$C$4=$A78,1,0)*IF('Shoppable Services'!$B$4=AI$52,AI27,0)</f>
        <v>0</v>
      </c>
      <c r="AJ78" s="4">
        <f>IF('Shoppable Services'!$F$4=$D78,1,0)*IF('Shoppable Services'!$E$4=$C78,1,0)*IF('Shoppable Services'!$D$4=$B78,1,0)*IF('Shoppable Services'!$C$4=$A78,1,0)*IF('Shoppable Services'!$B$4=AJ$52,AJ27,0)</f>
        <v>0</v>
      </c>
      <c r="AK78" s="4">
        <f>IF('Shoppable Services'!$F$4=$D78,1,0)*IF('Shoppable Services'!$E$4=$C78,1,0)*IF('Shoppable Services'!$D$4=$B78,1,0)*IF('Shoppable Services'!$C$4=$A78,1,0)*IF('Shoppable Services'!$B$4=AK$52,AK27,0)</f>
        <v>0</v>
      </c>
      <c r="AL78" s="4">
        <f>IF('Shoppable Services'!$F$4=$D78,1,0)*IF('Shoppable Services'!$E$4=$C78,1,0)*IF('Shoppable Services'!$D$4=$B78,1,0)*IF('Shoppable Services'!$C$4=$A78,1,0)*IF('Shoppable Services'!$B$4=AL$52,AL27,0)</f>
        <v>0</v>
      </c>
      <c r="AM78" s="4">
        <f>IF('Shoppable Services'!$F$4=$D78,1,0)*IF('Shoppable Services'!$E$4=$C78,1,0)*IF('Shoppable Services'!$D$4=$B78,1,0)*IF('Shoppable Services'!$C$4=$A78,1,0)*IF('Shoppable Services'!$B$4=AM$52,AM27,0)</f>
        <v>0</v>
      </c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7">
      <c r="A79" t="s">
        <v>25</v>
      </c>
      <c r="B79" t="s">
        <v>64</v>
      </c>
      <c r="C79" t="s">
        <v>24</v>
      </c>
      <c r="D79" t="s">
        <v>7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  <c r="AA79" s="4">
        <f>IF('Shoppable Services'!$F$4=$D79,1,0)*IF('Shoppable Services'!$E$4=$C79,1,0)*IF('Shoppable Services'!$D$4=$B79,1,0)*IF('Shoppable Services'!$C$4=$A79,1,0)*IF('Shoppable Services'!$B$4=AA$52,AA28,0)</f>
        <v>0</v>
      </c>
      <c r="AB79" s="4">
        <f>IF('Shoppable Services'!$F$4=$D79,1,0)*IF('Shoppable Services'!$E$4=$C79,1,0)*IF('Shoppable Services'!$D$4=$B79,1,0)*IF('Shoppable Services'!$C$4=$A79,1,0)*IF('Shoppable Services'!$B$4=AB$52,AB28,0)</f>
        <v>0</v>
      </c>
      <c r="AC79" s="4">
        <f>IF('Shoppable Services'!$F$4=$D79,1,0)*IF('Shoppable Services'!$E$4=$C79,1,0)*IF('Shoppable Services'!$D$4=$B79,1,0)*IF('Shoppable Services'!$C$4=$A79,1,0)*IF('Shoppable Services'!$B$4=AC$52,AC28,0)</f>
        <v>0</v>
      </c>
      <c r="AD79" s="4">
        <f>IF('Shoppable Services'!$F$4=$D79,1,0)*IF('Shoppable Services'!$E$4=$C79,1,0)*IF('Shoppable Services'!$D$4=$B79,1,0)*IF('Shoppable Services'!$C$4=$A79,1,0)*IF('Shoppable Services'!$B$4=AD$52,AD28,0)</f>
        <v>0</v>
      </c>
      <c r="AE79" s="4">
        <f>IF('Shoppable Services'!$F$4=$D79,1,0)*IF('Shoppable Services'!$E$4=$C79,1,0)*IF('Shoppable Services'!$D$4=$B79,1,0)*IF('Shoppable Services'!$C$4=$A79,1,0)*IF('Shoppable Services'!$B$4=AE$52,AE28,0)</f>
        <v>0</v>
      </c>
      <c r="AF79" s="4">
        <f>IF('Shoppable Services'!$F$4=$D79,1,0)*IF('Shoppable Services'!$E$4=$C79,1,0)*IF('Shoppable Services'!$D$4=$B79,1,0)*IF('Shoppable Services'!$C$4=$A79,1,0)*IF('Shoppable Services'!$B$4=AF$52,AF28,0)</f>
        <v>0</v>
      </c>
      <c r="AG79" s="4">
        <f>IF('Shoppable Services'!$F$4=$D79,1,0)*IF('Shoppable Services'!$E$4=$C79,1,0)*IF('Shoppable Services'!$D$4=$B79,1,0)*IF('Shoppable Services'!$C$4=$A79,1,0)*IF('Shoppable Services'!$B$4=AG$52,AG28,0)</f>
        <v>0</v>
      </c>
      <c r="AH79" s="4">
        <f>IF('Shoppable Services'!$F$4=$D79,1,0)*IF('Shoppable Services'!$E$4=$C79,1,0)*IF('Shoppable Services'!$D$4=$B79,1,0)*IF('Shoppable Services'!$C$4=$A79,1,0)*IF('Shoppable Services'!$B$4=AH$52,AH28,0)</f>
        <v>0</v>
      </c>
      <c r="AI79" s="4">
        <f>IF('Shoppable Services'!$F$4=$D79,1,0)*IF('Shoppable Services'!$E$4=$C79,1,0)*IF('Shoppable Services'!$D$4=$B79,1,0)*IF('Shoppable Services'!$C$4=$A79,1,0)*IF('Shoppable Services'!$B$4=AI$52,AI28,0)</f>
        <v>0</v>
      </c>
      <c r="AJ79" s="4">
        <f>IF('Shoppable Services'!$F$4=$D79,1,0)*IF('Shoppable Services'!$E$4=$C79,1,0)*IF('Shoppable Services'!$D$4=$B79,1,0)*IF('Shoppable Services'!$C$4=$A79,1,0)*IF('Shoppable Services'!$B$4=AJ$52,AJ28,0)</f>
        <v>0</v>
      </c>
      <c r="AK79" s="4">
        <f>IF('Shoppable Services'!$F$4=$D79,1,0)*IF('Shoppable Services'!$E$4=$C79,1,0)*IF('Shoppable Services'!$D$4=$B79,1,0)*IF('Shoppable Services'!$C$4=$A79,1,0)*IF('Shoppable Services'!$B$4=AK$52,AK28,0)</f>
        <v>0</v>
      </c>
      <c r="AL79" s="4">
        <f>IF('Shoppable Services'!$F$4=$D79,1,0)*IF('Shoppable Services'!$E$4=$C79,1,0)*IF('Shoppable Services'!$D$4=$B79,1,0)*IF('Shoppable Services'!$C$4=$A79,1,0)*IF('Shoppable Services'!$B$4=AL$52,AL28,0)</f>
        <v>0</v>
      </c>
      <c r="AM79" s="4">
        <f>IF('Shoppable Services'!$F$4=$D79,1,0)*IF('Shoppable Services'!$E$4=$C79,1,0)*IF('Shoppable Services'!$D$4=$B79,1,0)*IF('Shoppable Services'!$C$4=$A79,1,0)*IF('Shoppable Services'!$B$4=AM$52,AM28,0)</f>
        <v>0</v>
      </c>
    </row>
    <row r="80" spans="1:57">
      <c r="A80" t="s">
        <v>25</v>
      </c>
      <c r="B80" t="s">
        <v>64</v>
      </c>
      <c r="C80" t="s">
        <v>65</v>
      </c>
      <c r="D80" t="s">
        <v>7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  <c r="Z80" s="4">
        <f>IF('Shoppable Services'!$F$4=$D80,1,0)*IF('Shoppable Services'!$E$4=$C80,1,0)*IF('Shoppable Services'!$D$4=$B80,1,0)*IF('Shoppable Services'!$C$4=$A80,1,0)*IF('Shoppable Services'!$B$4=Z$52,Z29,0)</f>
        <v>0</v>
      </c>
      <c r="AA80" s="4">
        <f>IF('Shoppable Services'!$F$4=$D80,1,0)*IF('Shoppable Services'!$E$4=$C80,1,0)*IF('Shoppable Services'!$D$4=$B80,1,0)*IF('Shoppable Services'!$C$4=$A80,1,0)*IF('Shoppable Services'!$B$4=AA$52,AA29,0)</f>
        <v>0</v>
      </c>
      <c r="AB80" s="4">
        <f>IF('Shoppable Services'!$F$4=$D80,1,0)*IF('Shoppable Services'!$E$4=$C80,1,0)*IF('Shoppable Services'!$D$4=$B80,1,0)*IF('Shoppable Services'!$C$4=$A80,1,0)*IF('Shoppable Services'!$B$4=AB$52,AB29,0)</f>
        <v>0</v>
      </c>
      <c r="AC80" s="4">
        <f>IF('Shoppable Services'!$F$4=$D80,1,0)*IF('Shoppable Services'!$E$4=$C80,1,0)*IF('Shoppable Services'!$D$4=$B80,1,0)*IF('Shoppable Services'!$C$4=$A80,1,0)*IF('Shoppable Services'!$B$4=AC$52,AC29,0)</f>
        <v>0</v>
      </c>
      <c r="AD80" s="4">
        <f>IF('Shoppable Services'!$F$4=$D80,1,0)*IF('Shoppable Services'!$E$4=$C80,1,0)*IF('Shoppable Services'!$D$4=$B80,1,0)*IF('Shoppable Services'!$C$4=$A80,1,0)*IF('Shoppable Services'!$B$4=AD$52,AD29,0)</f>
        <v>0</v>
      </c>
      <c r="AE80" s="4">
        <f>IF('Shoppable Services'!$F$4=$D80,1,0)*IF('Shoppable Services'!$E$4=$C80,1,0)*IF('Shoppable Services'!$D$4=$B80,1,0)*IF('Shoppable Services'!$C$4=$A80,1,0)*IF('Shoppable Services'!$B$4=AE$52,AE29,0)</f>
        <v>0</v>
      </c>
      <c r="AF80" s="4">
        <f>IF('Shoppable Services'!$F$4=$D80,1,0)*IF('Shoppable Services'!$E$4=$C80,1,0)*IF('Shoppable Services'!$D$4=$B80,1,0)*IF('Shoppable Services'!$C$4=$A80,1,0)*IF('Shoppable Services'!$B$4=AF$52,AF29,0)</f>
        <v>0</v>
      </c>
      <c r="AG80" s="4">
        <f>IF('Shoppable Services'!$F$4=$D80,1,0)*IF('Shoppable Services'!$E$4=$C80,1,0)*IF('Shoppable Services'!$D$4=$B80,1,0)*IF('Shoppable Services'!$C$4=$A80,1,0)*IF('Shoppable Services'!$B$4=AG$52,AG29,0)</f>
        <v>0</v>
      </c>
      <c r="AH80" s="4">
        <f>IF('Shoppable Services'!$F$4=$D80,1,0)*IF('Shoppable Services'!$E$4=$C80,1,0)*IF('Shoppable Services'!$D$4=$B80,1,0)*IF('Shoppable Services'!$C$4=$A80,1,0)*IF('Shoppable Services'!$B$4=AH$52,AH29,0)</f>
        <v>0</v>
      </c>
      <c r="AI80" s="4">
        <f>IF('Shoppable Services'!$F$4=$D80,1,0)*IF('Shoppable Services'!$E$4=$C80,1,0)*IF('Shoppable Services'!$D$4=$B80,1,0)*IF('Shoppable Services'!$C$4=$A80,1,0)*IF('Shoppable Services'!$B$4=AI$52,AI29,0)</f>
        <v>0</v>
      </c>
      <c r="AJ80" s="4">
        <f>IF('Shoppable Services'!$F$4=$D80,1,0)*IF('Shoppable Services'!$E$4=$C80,1,0)*IF('Shoppable Services'!$D$4=$B80,1,0)*IF('Shoppable Services'!$C$4=$A80,1,0)*IF('Shoppable Services'!$B$4=AJ$52,AJ29,0)</f>
        <v>0</v>
      </c>
      <c r="AK80" s="4">
        <f>IF('Shoppable Services'!$F$4=$D80,1,0)*IF('Shoppable Services'!$E$4=$C80,1,0)*IF('Shoppable Services'!$D$4=$B80,1,0)*IF('Shoppable Services'!$C$4=$A80,1,0)*IF('Shoppable Services'!$B$4=AK$52,AK29,0)</f>
        <v>0</v>
      </c>
      <c r="AL80" s="4">
        <f>IF('Shoppable Services'!$F$4=$D80,1,0)*IF('Shoppable Services'!$E$4=$C80,1,0)*IF('Shoppable Services'!$D$4=$B80,1,0)*IF('Shoppable Services'!$C$4=$A80,1,0)*IF('Shoppable Services'!$B$4=AL$52,AL29,0)</f>
        <v>0</v>
      </c>
      <c r="AM80" s="4">
        <f>IF('Shoppable Services'!$F$4=$D80,1,0)*IF('Shoppable Services'!$E$4=$C80,1,0)*IF('Shoppable Services'!$D$4=$B80,1,0)*IF('Shoppable Services'!$C$4=$A80,1,0)*IF('Shoppable Services'!$B$4=AM$52,AM29,0)</f>
        <v>0</v>
      </c>
    </row>
    <row r="81" spans="1:39">
      <c r="A81" t="s">
        <v>25</v>
      </c>
      <c r="B81" t="s">
        <v>26</v>
      </c>
      <c r="C81" t="s">
        <v>8</v>
      </c>
      <c r="D81" t="s">
        <v>33</v>
      </c>
      <c r="E81" s="4">
        <f>IF('Shoppable Services'!$F$4=$D81,1,0)*IF('Shoppable Services'!$E$4=$C81,1,0)*IF('Shoppable Services'!$D$4=$B81,1,0)*IF('Shoppable Services'!$C$4=$A81,1,0)*$E30</f>
        <v>0</v>
      </c>
      <c r="F81" s="4">
        <f>IF('Shoppable Services'!$F$4=$D81,1,0)*IF('Shoppable Services'!$E$4=$C81,1,0)*IF('Shoppable Services'!$D$4=$B81,1,0)*IF('Shoppable Services'!$C$4=$A81,1,0)*$F30</f>
        <v>0</v>
      </c>
      <c r="G81" s="4">
        <f>IF('Shoppable Services'!$F$4=$D81,1,0)*IF('Shoppable Services'!$E$4=$C81,1,0)*IF('Shoppable Services'!$D$4=$B81,1,0)*IF('Shoppable Services'!$C$4=$A81,1,0)*$G30</f>
        <v>0</v>
      </c>
      <c r="H81" s="4">
        <f>IF('Shoppable Services'!$F$4=$D81,1,0)*IF('Shoppable Services'!$E$4=$C81,1,0)*IF('Shoppable Services'!$D$4=$B81,1,0)*IF('Shoppable Services'!$C$4=$A81,1,0)*$H30</f>
        <v>0</v>
      </c>
      <c r="I81" s="4">
        <f>IF('Shoppable Services'!$F$4=$D81,1,0)*IF('Shoppable Services'!$E$4=$C81,1,0)*IF('Shoppable Services'!$D$4=$B81,1,0)*IF('Shoppable Services'!$C$4=$A81,1,0)*$I30</f>
        <v>0</v>
      </c>
      <c r="J81" s="4">
        <f>IF('Shoppable Services'!$F$4=$D81,1,0)*IF('Shoppable Services'!$E$4=$C81,1,0)*IF('Shoppable Services'!$D$4=$B81,1,0)*IF('Shoppable Services'!$C$4=$A81,1,0)*IF('Shoppable Services'!$B$4=J$52,J30,0)</f>
        <v>0</v>
      </c>
      <c r="K81" s="4">
        <f>IF('Shoppable Services'!$F$4=$D81,1,0)*IF('Shoppable Services'!$E$4=$C81,1,0)*IF('Shoppable Services'!$D$4=$B81,1,0)*IF('Shoppable Services'!$C$4=$A81,1,0)*IF('Shoppable Services'!$B$4=K$52,K30,0)</f>
        <v>0</v>
      </c>
      <c r="L81" s="4">
        <f>IF('Shoppable Services'!$F$4=$D81,1,0)*IF('Shoppable Services'!$E$4=$C81,1,0)*IF('Shoppable Services'!$D$4=$B81,1,0)*IF('Shoppable Services'!$C$4=$A81,1,0)*IF('Shoppable Services'!$B$4=L$52,L30,0)</f>
        <v>0</v>
      </c>
      <c r="M81" s="4">
        <f>IF('Shoppable Services'!$F$4=$D81,1,0)*IF('Shoppable Services'!$E$4=$C81,1,0)*IF('Shoppable Services'!$D$4=$B81,1,0)*IF('Shoppable Services'!$C$4=$A81,1,0)*IF('Shoppable Services'!$B$4=M$52,M30,0)</f>
        <v>0</v>
      </c>
      <c r="N81" s="4">
        <f>IF('Shoppable Services'!$F$4=$D81,1,0)*IF('Shoppable Services'!$E$4=$C81,1,0)*IF('Shoppable Services'!$D$4=$B81,1,0)*IF('Shoppable Services'!$C$4=$A81,1,0)*IF('Shoppable Services'!$B$4=N$52,N30,0)</f>
        <v>0</v>
      </c>
      <c r="O81" s="4">
        <f>IF('Shoppable Services'!$F$4=$D81,1,0)*IF('Shoppable Services'!$E$4=$C81,1,0)*IF('Shoppable Services'!$D$4=$B81,1,0)*IF('Shoppable Services'!$C$4=$A81,1,0)*IF('Shoppable Services'!$B$4=O$52,O30,0)</f>
        <v>0</v>
      </c>
      <c r="P81" s="4">
        <f>IF('Shoppable Services'!$F$4=$D81,1,0)*IF('Shoppable Services'!$E$4=$C81,1,0)*IF('Shoppable Services'!$D$4=$B81,1,0)*IF('Shoppable Services'!$C$4=$A81,1,0)*IF('Shoppable Services'!$B$4=P$52,P30,0)</f>
        <v>0</v>
      </c>
      <c r="Q81" s="4">
        <f>IF('Shoppable Services'!$F$4=$D81,1,0)*IF('Shoppable Services'!$E$4=$C81,1,0)*IF('Shoppable Services'!$D$4=$B81,1,0)*IF('Shoppable Services'!$C$4=$A81,1,0)*IF('Shoppable Services'!$B$4=Q$52,Q30,0)</f>
        <v>0</v>
      </c>
      <c r="R81" s="4">
        <f>IF('Shoppable Services'!$F$4=$D81,1,0)*IF('Shoppable Services'!$E$4=$C81,1,0)*IF('Shoppable Services'!$D$4=$B81,1,0)*IF('Shoppable Services'!$C$4=$A81,1,0)*IF('Shoppable Services'!$B$4=R$52,R30,0)</f>
        <v>0</v>
      </c>
      <c r="S81" s="4">
        <f>IF('Shoppable Services'!$F$4=$D81,1,0)*IF('Shoppable Services'!$E$4=$C81,1,0)*IF('Shoppable Services'!$D$4=$B81,1,0)*IF('Shoppable Services'!$C$4=$A81,1,0)*IF('Shoppable Services'!$B$4=S$52,S30,0)</f>
        <v>0</v>
      </c>
      <c r="T81" s="4">
        <f>IF('Shoppable Services'!$F$4=$D81,1,0)*IF('Shoppable Services'!$E$4=$C81,1,0)*IF('Shoppable Services'!$D$4=$B81,1,0)*IF('Shoppable Services'!$C$4=$A81,1,0)*IF('Shoppable Services'!$B$4=T$52,T30,0)</f>
        <v>0</v>
      </c>
      <c r="U81" s="4">
        <f>IF('Shoppable Services'!$F$4=$D81,1,0)*IF('Shoppable Services'!$E$4=$C81,1,0)*IF('Shoppable Services'!$D$4=$B81,1,0)*IF('Shoppable Services'!$C$4=$A81,1,0)*IF('Shoppable Services'!$B$4=U$52,U30,0)</f>
        <v>0</v>
      </c>
      <c r="V81" s="4">
        <f>IF('Shoppable Services'!$F$4=$D81,1,0)*IF('Shoppable Services'!$E$4=$C81,1,0)*IF('Shoppable Services'!$D$4=$B81,1,0)*IF('Shoppable Services'!$C$4=$A81,1,0)*IF('Shoppable Services'!$B$4=V$52,V30,0)</f>
        <v>0</v>
      </c>
      <c r="W81" s="4">
        <f>IF('Shoppable Services'!$F$4=$D81,1,0)*IF('Shoppable Services'!$E$4=$C81,1,0)*IF('Shoppable Services'!$D$4=$B81,1,0)*IF('Shoppable Services'!$C$4=$A81,1,0)*IF('Shoppable Services'!$B$4=W$52,W30,0)</f>
        <v>0</v>
      </c>
      <c r="X81" s="4">
        <f>IF('Shoppable Services'!$F$4=$D81,1,0)*IF('Shoppable Services'!$E$4=$C81,1,0)*IF('Shoppable Services'!$D$4=$B81,1,0)*IF('Shoppable Services'!$C$4=$A81,1,0)*IF('Shoppable Services'!$B$4=X$52,X30,0)</f>
        <v>0</v>
      </c>
      <c r="Y81" s="4">
        <f>IF('Shoppable Services'!$F$4=$D81,1,0)*IF('Shoppable Services'!$E$4=$C81,1,0)*IF('Shoppable Services'!$D$4=$B81,1,0)*IF('Shoppable Services'!$C$4=$A81,1,0)*IF('Shoppable Services'!$B$4=Y$52,Y30,0)</f>
        <v>0</v>
      </c>
      <c r="Z81" s="4">
        <f>IF('Shoppable Services'!$F$4=$D81,1,0)*IF('Shoppable Services'!$E$4=$C81,1,0)*IF('Shoppable Services'!$D$4=$B81,1,0)*IF('Shoppable Services'!$C$4=$A81,1,0)*IF('Shoppable Services'!$B$4=Z$52,Z30,0)</f>
        <v>0</v>
      </c>
      <c r="AA81" s="4">
        <f>IF('Shoppable Services'!$F$4=$D81,1,0)*IF('Shoppable Services'!$E$4=$C81,1,0)*IF('Shoppable Services'!$D$4=$B81,1,0)*IF('Shoppable Services'!$C$4=$A81,1,0)*IF('Shoppable Services'!$B$4=AA$52,AA30,0)</f>
        <v>0</v>
      </c>
      <c r="AB81" s="4">
        <f>IF('Shoppable Services'!$F$4=$D81,1,0)*IF('Shoppable Services'!$E$4=$C81,1,0)*IF('Shoppable Services'!$D$4=$B81,1,0)*IF('Shoppable Services'!$C$4=$A81,1,0)*IF('Shoppable Services'!$B$4=AB$52,AB30,0)</f>
        <v>0</v>
      </c>
      <c r="AC81" s="4">
        <f>IF('Shoppable Services'!$F$4=$D81,1,0)*IF('Shoppable Services'!$E$4=$C81,1,0)*IF('Shoppable Services'!$D$4=$B81,1,0)*IF('Shoppable Services'!$C$4=$A81,1,0)*IF('Shoppable Services'!$B$4=AC$52,AC30,0)</f>
        <v>0</v>
      </c>
      <c r="AD81" s="4">
        <f>IF('Shoppable Services'!$F$4=$D81,1,0)*IF('Shoppable Services'!$E$4=$C81,1,0)*IF('Shoppable Services'!$D$4=$B81,1,0)*IF('Shoppable Services'!$C$4=$A81,1,0)*IF('Shoppable Services'!$B$4=AD$52,AD30,0)</f>
        <v>0</v>
      </c>
      <c r="AE81" s="4">
        <f>IF('Shoppable Services'!$F$4=$D81,1,0)*IF('Shoppable Services'!$E$4=$C81,1,0)*IF('Shoppable Services'!$D$4=$B81,1,0)*IF('Shoppable Services'!$C$4=$A81,1,0)*IF('Shoppable Services'!$B$4=AE$52,AE30,0)</f>
        <v>0</v>
      </c>
      <c r="AF81" s="4">
        <f>IF('Shoppable Services'!$F$4=$D81,1,0)*IF('Shoppable Services'!$E$4=$C81,1,0)*IF('Shoppable Services'!$D$4=$B81,1,0)*IF('Shoppable Services'!$C$4=$A81,1,0)*IF('Shoppable Services'!$B$4=AF$52,AF30,0)</f>
        <v>0</v>
      </c>
      <c r="AG81" s="4">
        <f>IF('Shoppable Services'!$F$4=$D81,1,0)*IF('Shoppable Services'!$E$4=$C81,1,0)*IF('Shoppable Services'!$D$4=$B81,1,0)*IF('Shoppable Services'!$C$4=$A81,1,0)*IF('Shoppable Services'!$B$4=AG$52,AG30,0)</f>
        <v>0</v>
      </c>
      <c r="AH81" s="4">
        <f>IF('Shoppable Services'!$F$4=$D81,1,0)*IF('Shoppable Services'!$E$4=$C81,1,0)*IF('Shoppable Services'!$D$4=$B81,1,0)*IF('Shoppable Services'!$C$4=$A81,1,0)*IF('Shoppable Services'!$B$4=AH$52,AH30,0)</f>
        <v>0</v>
      </c>
      <c r="AI81" s="4">
        <f>IF('Shoppable Services'!$F$4=$D81,1,0)*IF('Shoppable Services'!$E$4=$C81,1,0)*IF('Shoppable Services'!$D$4=$B81,1,0)*IF('Shoppable Services'!$C$4=$A81,1,0)*IF('Shoppable Services'!$B$4=AI$52,AI30,0)</f>
        <v>0</v>
      </c>
      <c r="AJ81" s="4">
        <f>IF('Shoppable Services'!$F$4=$D81,1,0)*IF('Shoppable Services'!$E$4=$C81,1,0)*IF('Shoppable Services'!$D$4=$B81,1,0)*IF('Shoppable Services'!$C$4=$A81,1,0)*IF('Shoppable Services'!$B$4=AJ$52,AJ30,0)</f>
        <v>0</v>
      </c>
      <c r="AK81" s="4">
        <f>IF('Shoppable Services'!$F$4=$D81,1,0)*IF('Shoppable Services'!$E$4=$C81,1,0)*IF('Shoppable Services'!$D$4=$B81,1,0)*IF('Shoppable Services'!$C$4=$A81,1,0)*IF('Shoppable Services'!$B$4=AK$52,AK30,0)</f>
        <v>0</v>
      </c>
      <c r="AL81" s="4">
        <f>IF('Shoppable Services'!$F$4=$D81,1,0)*IF('Shoppable Services'!$E$4=$C81,1,0)*IF('Shoppable Services'!$D$4=$B81,1,0)*IF('Shoppable Services'!$C$4=$A81,1,0)*IF('Shoppable Services'!$B$4=AL$52,AL30,0)</f>
        <v>0</v>
      </c>
      <c r="AM81" s="4">
        <f>IF('Shoppable Services'!$F$4=$D81,1,0)*IF('Shoppable Services'!$E$4=$C81,1,0)*IF('Shoppable Services'!$D$4=$B81,1,0)*IF('Shoppable Services'!$C$4=$A81,1,0)*IF('Shoppable Services'!$B$4=AM$52,AM30,0)</f>
        <v>0</v>
      </c>
    </row>
    <row r="82" spans="1:39">
      <c r="A82" t="s">
        <v>25</v>
      </c>
      <c r="B82" t="s">
        <v>26</v>
      </c>
      <c r="C82" t="s">
        <v>8</v>
      </c>
      <c r="D82" t="s">
        <v>7</v>
      </c>
      <c r="E82" s="4">
        <f>IF('Shoppable Services'!$F$4=$D82,1,0)*IF('Shoppable Services'!$E$4=$C82,1,0)*IF('Shoppable Services'!$D$4=$B82,1,0)*IF('Shoppable Services'!$C$4=$A82,1,0)*$E31</f>
        <v>0</v>
      </c>
      <c r="F82" s="4">
        <f>IF('Shoppable Services'!$F$4=$D82,1,0)*IF('Shoppable Services'!$E$4=$C82,1,0)*IF('Shoppable Services'!$D$4=$B82,1,0)*IF('Shoppable Services'!$C$4=$A82,1,0)*$F31</f>
        <v>0</v>
      </c>
      <c r="G82" s="4">
        <f>IF('Shoppable Services'!$F$4=$D82,1,0)*IF('Shoppable Services'!$E$4=$C82,1,0)*IF('Shoppable Services'!$D$4=$B82,1,0)*IF('Shoppable Services'!$C$4=$A82,1,0)*$G31</f>
        <v>0</v>
      </c>
      <c r="H82" s="4">
        <f>IF('Shoppable Services'!$F$4=$D82,1,0)*IF('Shoppable Services'!$E$4=$C82,1,0)*IF('Shoppable Services'!$D$4=$B82,1,0)*IF('Shoppable Services'!$C$4=$A82,1,0)*$H31</f>
        <v>0</v>
      </c>
      <c r="I82" s="4">
        <f>IF('Shoppable Services'!$F$4=$D82,1,0)*IF('Shoppable Services'!$E$4=$C82,1,0)*IF('Shoppable Services'!$D$4=$B82,1,0)*IF('Shoppable Services'!$C$4=$A82,1,0)*$I31</f>
        <v>0</v>
      </c>
      <c r="J82" s="4">
        <f>IF('Shoppable Services'!$F$4=$D82,1,0)*IF('Shoppable Services'!$E$4=$C82,1,0)*IF('Shoppable Services'!$D$4=$B82,1,0)*IF('Shoppable Services'!$C$4=$A82,1,0)*IF('Shoppable Services'!$B$4=J$52,J31,0)</f>
        <v>0</v>
      </c>
      <c r="K82" s="4">
        <f>IF('Shoppable Services'!$F$4=$D82,1,0)*IF('Shoppable Services'!$E$4=$C82,1,0)*IF('Shoppable Services'!$D$4=$B82,1,0)*IF('Shoppable Services'!$C$4=$A82,1,0)*IF('Shoppable Services'!$B$4=K$52,K31,0)</f>
        <v>0</v>
      </c>
      <c r="L82" s="4">
        <f>IF('Shoppable Services'!$F$4=$D82,1,0)*IF('Shoppable Services'!$E$4=$C82,1,0)*IF('Shoppable Services'!$D$4=$B82,1,0)*IF('Shoppable Services'!$C$4=$A82,1,0)*IF('Shoppable Services'!$B$4=L$52,L31,0)</f>
        <v>0</v>
      </c>
      <c r="M82" s="4">
        <f>IF('Shoppable Services'!$F$4=$D82,1,0)*IF('Shoppable Services'!$E$4=$C82,1,0)*IF('Shoppable Services'!$D$4=$B82,1,0)*IF('Shoppable Services'!$C$4=$A82,1,0)*IF('Shoppable Services'!$B$4=M$52,M31,0)</f>
        <v>0</v>
      </c>
      <c r="N82" s="4">
        <f>IF('Shoppable Services'!$F$4=$D82,1,0)*IF('Shoppable Services'!$E$4=$C82,1,0)*IF('Shoppable Services'!$D$4=$B82,1,0)*IF('Shoppable Services'!$C$4=$A82,1,0)*IF('Shoppable Services'!$B$4=N$52,N31,0)</f>
        <v>0</v>
      </c>
      <c r="O82" s="4">
        <f>IF('Shoppable Services'!$F$4=$D82,1,0)*IF('Shoppable Services'!$E$4=$C82,1,0)*IF('Shoppable Services'!$D$4=$B82,1,0)*IF('Shoppable Services'!$C$4=$A82,1,0)*IF('Shoppable Services'!$B$4=O$52,O31,0)</f>
        <v>0</v>
      </c>
      <c r="P82" s="4">
        <f>IF('Shoppable Services'!$F$4=$D82,1,0)*IF('Shoppable Services'!$E$4=$C82,1,0)*IF('Shoppable Services'!$D$4=$B82,1,0)*IF('Shoppable Services'!$C$4=$A82,1,0)*IF('Shoppable Services'!$B$4=P$52,P31,0)</f>
        <v>0</v>
      </c>
      <c r="Q82" s="4">
        <f>IF('Shoppable Services'!$F$4=$D82,1,0)*IF('Shoppable Services'!$E$4=$C82,1,0)*IF('Shoppable Services'!$D$4=$B82,1,0)*IF('Shoppable Services'!$C$4=$A82,1,0)*IF('Shoppable Services'!$B$4=Q$52,Q31,0)</f>
        <v>0</v>
      </c>
      <c r="R82" s="4">
        <f>IF('Shoppable Services'!$F$4=$D82,1,0)*IF('Shoppable Services'!$E$4=$C82,1,0)*IF('Shoppable Services'!$D$4=$B82,1,0)*IF('Shoppable Services'!$C$4=$A82,1,0)*IF('Shoppable Services'!$B$4=R$52,R31,0)</f>
        <v>0</v>
      </c>
      <c r="S82" s="4">
        <f>IF('Shoppable Services'!$F$4=$D82,1,0)*IF('Shoppable Services'!$E$4=$C82,1,0)*IF('Shoppable Services'!$D$4=$B82,1,0)*IF('Shoppable Services'!$C$4=$A82,1,0)*IF('Shoppable Services'!$B$4=S$52,S31,0)</f>
        <v>0</v>
      </c>
      <c r="T82" s="4">
        <f>IF('Shoppable Services'!$F$4=$D82,1,0)*IF('Shoppable Services'!$E$4=$C82,1,0)*IF('Shoppable Services'!$D$4=$B82,1,0)*IF('Shoppable Services'!$C$4=$A82,1,0)*IF('Shoppable Services'!$B$4=T$52,T31,0)</f>
        <v>0</v>
      </c>
      <c r="U82" s="4">
        <f>IF('Shoppable Services'!$F$4=$D82,1,0)*IF('Shoppable Services'!$E$4=$C82,1,0)*IF('Shoppable Services'!$D$4=$B82,1,0)*IF('Shoppable Services'!$C$4=$A82,1,0)*IF('Shoppable Services'!$B$4=U$52,U31,0)</f>
        <v>0</v>
      </c>
      <c r="V82" s="4">
        <f>IF('Shoppable Services'!$F$4=$D82,1,0)*IF('Shoppable Services'!$E$4=$C82,1,0)*IF('Shoppable Services'!$D$4=$B82,1,0)*IF('Shoppable Services'!$C$4=$A82,1,0)*IF('Shoppable Services'!$B$4=V$52,V31,0)</f>
        <v>0</v>
      </c>
      <c r="W82" s="4">
        <f>IF('Shoppable Services'!$F$4=$D82,1,0)*IF('Shoppable Services'!$E$4=$C82,1,0)*IF('Shoppable Services'!$D$4=$B82,1,0)*IF('Shoppable Services'!$C$4=$A82,1,0)*IF('Shoppable Services'!$B$4=W$52,W31,0)</f>
        <v>0</v>
      </c>
      <c r="X82" s="4">
        <f>IF('Shoppable Services'!$F$4=$D82,1,0)*IF('Shoppable Services'!$E$4=$C82,1,0)*IF('Shoppable Services'!$D$4=$B82,1,0)*IF('Shoppable Services'!$C$4=$A82,1,0)*IF('Shoppable Services'!$B$4=X$52,X31,0)</f>
        <v>0</v>
      </c>
      <c r="Y82" s="4">
        <f>IF('Shoppable Services'!$F$4=$D82,1,0)*IF('Shoppable Services'!$E$4=$C82,1,0)*IF('Shoppable Services'!$D$4=$B82,1,0)*IF('Shoppable Services'!$C$4=$A82,1,0)*IF('Shoppable Services'!$B$4=Y$52,Y31,0)</f>
        <v>0</v>
      </c>
      <c r="Z82" s="4">
        <f>IF('Shoppable Services'!$F$4=$D82,1,0)*IF('Shoppable Services'!$E$4=$C82,1,0)*IF('Shoppable Services'!$D$4=$B82,1,0)*IF('Shoppable Services'!$C$4=$A82,1,0)*IF('Shoppable Services'!$B$4=Z$52,Z31,0)</f>
        <v>0</v>
      </c>
      <c r="AA82" s="4">
        <f>IF('Shoppable Services'!$F$4=$D82,1,0)*IF('Shoppable Services'!$E$4=$C82,1,0)*IF('Shoppable Services'!$D$4=$B82,1,0)*IF('Shoppable Services'!$C$4=$A82,1,0)*IF('Shoppable Services'!$B$4=AA$52,AA31,0)</f>
        <v>0</v>
      </c>
      <c r="AB82" s="4">
        <f>IF('Shoppable Services'!$F$4=$D82,1,0)*IF('Shoppable Services'!$E$4=$C82,1,0)*IF('Shoppable Services'!$D$4=$B82,1,0)*IF('Shoppable Services'!$C$4=$A82,1,0)*IF('Shoppable Services'!$B$4=AB$52,AB31,0)</f>
        <v>0</v>
      </c>
      <c r="AC82" s="4">
        <f>IF('Shoppable Services'!$F$4=$D82,1,0)*IF('Shoppable Services'!$E$4=$C82,1,0)*IF('Shoppable Services'!$D$4=$B82,1,0)*IF('Shoppable Services'!$C$4=$A82,1,0)*IF('Shoppable Services'!$B$4=AC$52,AC31,0)</f>
        <v>0</v>
      </c>
      <c r="AD82" s="4">
        <f>IF('Shoppable Services'!$F$4=$D82,1,0)*IF('Shoppable Services'!$E$4=$C82,1,0)*IF('Shoppable Services'!$D$4=$B82,1,0)*IF('Shoppable Services'!$C$4=$A82,1,0)*IF('Shoppable Services'!$B$4=AD$52,AD31,0)</f>
        <v>0</v>
      </c>
      <c r="AE82" s="4">
        <f>IF('Shoppable Services'!$F$4=$D82,1,0)*IF('Shoppable Services'!$E$4=$C82,1,0)*IF('Shoppable Services'!$D$4=$B82,1,0)*IF('Shoppable Services'!$C$4=$A82,1,0)*IF('Shoppable Services'!$B$4=AE$52,AE31,0)</f>
        <v>0</v>
      </c>
      <c r="AF82" s="4">
        <f>IF('Shoppable Services'!$F$4=$D82,1,0)*IF('Shoppable Services'!$E$4=$C82,1,0)*IF('Shoppable Services'!$D$4=$B82,1,0)*IF('Shoppable Services'!$C$4=$A82,1,0)*IF('Shoppable Services'!$B$4=AF$52,AF31,0)</f>
        <v>0</v>
      </c>
      <c r="AG82" s="4">
        <f>IF('Shoppable Services'!$F$4=$D82,1,0)*IF('Shoppable Services'!$E$4=$C82,1,0)*IF('Shoppable Services'!$D$4=$B82,1,0)*IF('Shoppable Services'!$C$4=$A82,1,0)*IF('Shoppable Services'!$B$4=AG$52,AG31,0)</f>
        <v>0</v>
      </c>
      <c r="AH82" s="4">
        <f>IF('Shoppable Services'!$F$4=$D82,1,0)*IF('Shoppable Services'!$E$4=$C82,1,0)*IF('Shoppable Services'!$D$4=$B82,1,0)*IF('Shoppable Services'!$C$4=$A82,1,0)*IF('Shoppable Services'!$B$4=AH$52,AH31,0)</f>
        <v>0</v>
      </c>
      <c r="AI82" s="4">
        <f>IF('Shoppable Services'!$F$4=$D82,1,0)*IF('Shoppable Services'!$E$4=$C82,1,0)*IF('Shoppable Services'!$D$4=$B82,1,0)*IF('Shoppable Services'!$C$4=$A82,1,0)*IF('Shoppable Services'!$B$4=AI$52,AI31,0)</f>
        <v>0</v>
      </c>
      <c r="AJ82" s="4">
        <f>IF('Shoppable Services'!$F$4=$D82,1,0)*IF('Shoppable Services'!$E$4=$C82,1,0)*IF('Shoppable Services'!$D$4=$B82,1,0)*IF('Shoppable Services'!$C$4=$A82,1,0)*IF('Shoppable Services'!$B$4=AJ$52,AJ31,0)</f>
        <v>0</v>
      </c>
      <c r="AK82" s="4">
        <f>IF('Shoppable Services'!$F$4=$D82,1,0)*IF('Shoppable Services'!$E$4=$C82,1,0)*IF('Shoppable Services'!$D$4=$B82,1,0)*IF('Shoppable Services'!$C$4=$A82,1,0)*IF('Shoppable Services'!$B$4=AK$52,AK31,0)</f>
        <v>0</v>
      </c>
      <c r="AL82" s="4">
        <f>IF('Shoppable Services'!$F$4=$D82,1,0)*IF('Shoppable Services'!$E$4=$C82,1,0)*IF('Shoppable Services'!$D$4=$B82,1,0)*IF('Shoppable Services'!$C$4=$A82,1,0)*IF('Shoppable Services'!$B$4=AL$52,AL31,0)</f>
        <v>0</v>
      </c>
      <c r="AM82" s="4">
        <f>IF('Shoppable Services'!$F$4=$D82,1,0)*IF('Shoppable Services'!$E$4=$C82,1,0)*IF('Shoppable Services'!$D$4=$B82,1,0)*IF('Shoppable Services'!$C$4=$A82,1,0)*IF('Shoppable Services'!$B$4=AM$52,AM31,0)</f>
        <v>0</v>
      </c>
    </row>
    <row r="83" spans="1:39">
      <c r="A83" t="s">
        <v>25</v>
      </c>
      <c r="B83" t="s">
        <v>26</v>
      </c>
      <c r="C83" t="s">
        <v>32</v>
      </c>
      <c r="D83" t="s">
        <v>33</v>
      </c>
      <c r="E83" s="4">
        <f>IF('Shoppable Services'!$F$4=$D83,1,0)*IF('Shoppable Services'!$E$4=$C83,1,0)*IF('Shoppable Services'!$D$4=$B83,1,0)*IF('Shoppable Services'!$C$4=$A83,1,0)*$E32</f>
        <v>0</v>
      </c>
      <c r="F83" s="4">
        <f>IF('Shoppable Services'!$F$4=$D83,1,0)*IF('Shoppable Services'!$E$4=$C83,1,0)*IF('Shoppable Services'!$D$4=$B83,1,0)*IF('Shoppable Services'!$C$4=$A83,1,0)*$F32</f>
        <v>0</v>
      </c>
      <c r="G83" s="4">
        <f>IF('Shoppable Services'!$F$4=$D83,1,0)*IF('Shoppable Services'!$E$4=$C83,1,0)*IF('Shoppable Services'!$D$4=$B83,1,0)*IF('Shoppable Services'!$C$4=$A83,1,0)*$G32</f>
        <v>0</v>
      </c>
      <c r="H83" s="4">
        <f>IF('Shoppable Services'!$F$4=$D83,1,0)*IF('Shoppable Services'!$E$4=$C83,1,0)*IF('Shoppable Services'!$D$4=$B83,1,0)*IF('Shoppable Services'!$C$4=$A83,1,0)*$H32</f>
        <v>0</v>
      </c>
      <c r="I83" s="4">
        <f>IF('Shoppable Services'!$F$4=$D83,1,0)*IF('Shoppable Services'!$E$4=$C83,1,0)*IF('Shoppable Services'!$D$4=$B83,1,0)*IF('Shoppable Services'!$C$4=$A83,1,0)*$I32</f>
        <v>0</v>
      </c>
      <c r="J83" s="4">
        <f>IF('Shoppable Services'!$F$4=$D83,1,0)*IF('Shoppable Services'!$E$4=$C83,1,0)*IF('Shoppable Services'!$D$4=$B83,1,0)*IF('Shoppable Services'!$C$4=$A83,1,0)*IF('Shoppable Services'!$B$4=J$52,J32,0)</f>
        <v>0</v>
      </c>
      <c r="K83" s="4">
        <f>IF('Shoppable Services'!$F$4=$D83,1,0)*IF('Shoppable Services'!$E$4=$C83,1,0)*IF('Shoppable Services'!$D$4=$B83,1,0)*IF('Shoppable Services'!$C$4=$A83,1,0)*IF('Shoppable Services'!$B$4=K$52,K32,0)</f>
        <v>0</v>
      </c>
      <c r="L83" s="4">
        <f>IF('Shoppable Services'!$F$4=$D83,1,0)*IF('Shoppable Services'!$E$4=$C83,1,0)*IF('Shoppable Services'!$D$4=$B83,1,0)*IF('Shoppable Services'!$C$4=$A83,1,0)*IF('Shoppable Services'!$B$4=L$52,L32,0)</f>
        <v>0</v>
      </c>
      <c r="M83" s="4">
        <f>IF('Shoppable Services'!$F$4=$D83,1,0)*IF('Shoppable Services'!$E$4=$C83,1,0)*IF('Shoppable Services'!$D$4=$B83,1,0)*IF('Shoppable Services'!$C$4=$A83,1,0)*IF('Shoppable Services'!$B$4=M$52,M32,0)</f>
        <v>0</v>
      </c>
      <c r="N83" s="4">
        <f>IF('Shoppable Services'!$F$4=$D83,1,0)*IF('Shoppable Services'!$E$4=$C83,1,0)*IF('Shoppable Services'!$D$4=$B83,1,0)*IF('Shoppable Services'!$C$4=$A83,1,0)*IF('Shoppable Services'!$B$4=N$52,N32,0)</f>
        <v>0</v>
      </c>
      <c r="O83" s="4">
        <f>IF('Shoppable Services'!$F$4=$D83,1,0)*IF('Shoppable Services'!$E$4=$C83,1,0)*IF('Shoppable Services'!$D$4=$B83,1,0)*IF('Shoppable Services'!$C$4=$A83,1,0)*IF('Shoppable Services'!$B$4=O$52,O32,0)</f>
        <v>0</v>
      </c>
      <c r="P83" s="4">
        <f>IF('Shoppable Services'!$F$4=$D83,1,0)*IF('Shoppable Services'!$E$4=$C83,1,0)*IF('Shoppable Services'!$D$4=$B83,1,0)*IF('Shoppable Services'!$C$4=$A83,1,0)*IF('Shoppable Services'!$B$4=P$52,P32,0)</f>
        <v>0</v>
      </c>
      <c r="Q83" s="4">
        <f>IF('Shoppable Services'!$F$4=$D83,1,0)*IF('Shoppable Services'!$E$4=$C83,1,0)*IF('Shoppable Services'!$D$4=$B83,1,0)*IF('Shoppable Services'!$C$4=$A83,1,0)*IF('Shoppable Services'!$B$4=Q$52,Q32,0)</f>
        <v>0</v>
      </c>
      <c r="R83" s="4">
        <f>IF('Shoppable Services'!$F$4=$D83,1,0)*IF('Shoppable Services'!$E$4=$C83,1,0)*IF('Shoppable Services'!$D$4=$B83,1,0)*IF('Shoppable Services'!$C$4=$A83,1,0)*IF('Shoppable Services'!$B$4=R$52,R32,0)</f>
        <v>0</v>
      </c>
      <c r="S83" s="4">
        <f>IF('Shoppable Services'!$F$4=$D83,1,0)*IF('Shoppable Services'!$E$4=$C83,1,0)*IF('Shoppable Services'!$D$4=$B83,1,0)*IF('Shoppable Services'!$C$4=$A83,1,0)*IF('Shoppable Services'!$B$4=S$52,S32,0)</f>
        <v>0</v>
      </c>
      <c r="T83" s="4">
        <f>IF('Shoppable Services'!$F$4=$D83,1,0)*IF('Shoppable Services'!$E$4=$C83,1,0)*IF('Shoppable Services'!$D$4=$B83,1,0)*IF('Shoppable Services'!$C$4=$A83,1,0)*IF('Shoppable Services'!$B$4=T$52,T32,0)</f>
        <v>0</v>
      </c>
      <c r="U83" s="4">
        <f>IF('Shoppable Services'!$F$4=$D83,1,0)*IF('Shoppable Services'!$E$4=$C83,1,0)*IF('Shoppable Services'!$D$4=$B83,1,0)*IF('Shoppable Services'!$C$4=$A83,1,0)*IF('Shoppable Services'!$B$4=U$52,U32,0)</f>
        <v>0</v>
      </c>
      <c r="V83" s="4">
        <f>IF('Shoppable Services'!$F$4=$D83,1,0)*IF('Shoppable Services'!$E$4=$C83,1,0)*IF('Shoppable Services'!$D$4=$B83,1,0)*IF('Shoppable Services'!$C$4=$A83,1,0)*IF('Shoppable Services'!$B$4=V$52,V32,0)</f>
        <v>0</v>
      </c>
      <c r="W83" s="4">
        <f>IF('Shoppable Services'!$F$4=$D83,1,0)*IF('Shoppable Services'!$E$4=$C83,1,0)*IF('Shoppable Services'!$D$4=$B83,1,0)*IF('Shoppable Services'!$C$4=$A83,1,0)*IF('Shoppable Services'!$B$4=W$52,W32,0)</f>
        <v>0</v>
      </c>
      <c r="X83" s="4">
        <f>IF('Shoppable Services'!$F$4=$D83,1,0)*IF('Shoppable Services'!$E$4=$C83,1,0)*IF('Shoppable Services'!$D$4=$B83,1,0)*IF('Shoppable Services'!$C$4=$A83,1,0)*IF('Shoppable Services'!$B$4=X$52,X32,0)</f>
        <v>0</v>
      </c>
      <c r="Y83" s="4">
        <f>IF('Shoppable Services'!$F$4=$D83,1,0)*IF('Shoppable Services'!$E$4=$C83,1,0)*IF('Shoppable Services'!$D$4=$B83,1,0)*IF('Shoppable Services'!$C$4=$A83,1,0)*IF('Shoppable Services'!$B$4=Y$52,Y32,0)</f>
        <v>0</v>
      </c>
      <c r="Z83" s="4">
        <f>IF('Shoppable Services'!$F$4=$D83,1,0)*IF('Shoppable Services'!$E$4=$C83,1,0)*IF('Shoppable Services'!$D$4=$B83,1,0)*IF('Shoppable Services'!$C$4=$A83,1,0)*IF('Shoppable Services'!$B$4=Z$52,Z32,0)</f>
        <v>0</v>
      </c>
      <c r="AA83" s="4">
        <f>IF('Shoppable Services'!$F$4=$D83,1,0)*IF('Shoppable Services'!$E$4=$C83,1,0)*IF('Shoppable Services'!$D$4=$B83,1,0)*IF('Shoppable Services'!$C$4=$A83,1,0)*IF('Shoppable Services'!$B$4=AA$52,AA32,0)</f>
        <v>0</v>
      </c>
      <c r="AB83" s="4">
        <f>IF('Shoppable Services'!$F$4=$D83,1,0)*IF('Shoppable Services'!$E$4=$C83,1,0)*IF('Shoppable Services'!$D$4=$B83,1,0)*IF('Shoppable Services'!$C$4=$A83,1,0)*IF('Shoppable Services'!$B$4=AB$52,AB32,0)</f>
        <v>0</v>
      </c>
      <c r="AC83" s="4">
        <f>IF('Shoppable Services'!$F$4=$D83,1,0)*IF('Shoppable Services'!$E$4=$C83,1,0)*IF('Shoppable Services'!$D$4=$B83,1,0)*IF('Shoppable Services'!$C$4=$A83,1,0)*IF('Shoppable Services'!$B$4=AC$52,AC32,0)</f>
        <v>0</v>
      </c>
      <c r="AD83" s="4">
        <f>IF('Shoppable Services'!$F$4=$D83,1,0)*IF('Shoppable Services'!$E$4=$C83,1,0)*IF('Shoppable Services'!$D$4=$B83,1,0)*IF('Shoppable Services'!$C$4=$A83,1,0)*IF('Shoppable Services'!$B$4=AD$52,AD32,0)</f>
        <v>0</v>
      </c>
      <c r="AE83" s="4">
        <f>IF('Shoppable Services'!$F$4=$D83,1,0)*IF('Shoppable Services'!$E$4=$C83,1,0)*IF('Shoppable Services'!$D$4=$B83,1,0)*IF('Shoppable Services'!$C$4=$A83,1,0)*IF('Shoppable Services'!$B$4=AE$52,AE32,0)</f>
        <v>0</v>
      </c>
      <c r="AF83" s="4">
        <f>IF('Shoppable Services'!$F$4=$D83,1,0)*IF('Shoppable Services'!$E$4=$C83,1,0)*IF('Shoppable Services'!$D$4=$B83,1,0)*IF('Shoppable Services'!$C$4=$A83,1,0)*IF('Shoppable Services'!$B$4=AF$52,AF32,0)</f>
        <v>0</v>
      </c>
      <c r="AG83" s="4">
        <f>IF('Shoppable Services'!$F$4=$D83,1,0)*IF('Shoppable Services'!$E$4=$C83,1,0)*IF('Shoppable Services'!$D$4=$B83,1,0)*IF('Shoppable Services'!$C$4=$A83,1,0)*IF('Shoppable Services'!$B$4=AG$52,AG32,0)</f>
        <v>0</v>
      </c>
      <c r="AH83" s="4">
        <f>IF('Shoppable Services'!$F$4=$D83,1,0)*IF('Shoppable Services'!$E$4=$C83,1,0)*IF('Shoppable Services'!$D$4=$B83,1,0)*IF('Shoppable Services'!$C$4=$A83,1,0)*IF('Shoppable Services'!$B$4=AH$52,AH32,0)</f>
        <v>0</v>
      </c>
      <c r="AI83" s="4">
        <f>IF('Shoppable Services'!$F$4=$D83,1,0)*IF('Shoppable Services'!$E$4=$C83,1,0)*IF('Shoppable Services'!$D$4=$B83,1,0)*IF('Shoppable Services'!$C$4=$A83,1,0)*IF('Shoppable Services'!$B$4=AI$52,AI32,0)</f>
        <v>0</v>
      </c>
      <c r="AJ83" s="4">
        <f>IF('Shoppable Services'!$F$4=$D83,1,0)*IF('Shoppable Services'!$E$4=$C83,1,0)*IF('Shoppable Services'!$D$4=$B83,1,0)*IF('Shoppable Services'!$C$4=$A83,1,0)*IF('Shoppable Services'!$B$4=AJ$52,AJ32,0)</f>
        <v>0</v>
      </c>
      <c r="AK83" s="4">
        <f>IF('Shoppable Services'!$F$4=$D83,1,0)*IF('Shoppable Services'!$E$4=$C83,1,0)*IF('Shoppable Services'!$D$4=$B83,1,0)*IF('Shoppable Services'!$C$4=$A83,1,0)*IF('Shoppable Services'!$B$4=AK$52,AK32,0)</f>
        <v>0</v>
      </c>
      <c r="AL83" s="4">
        <f>IF('Shoppable Services'!$F$4=$D83,1,0)*IF('Shoppable Services'!$E$4=$C83,1,0)*IF('Shoppable Services'!$D$4=$B83,1,0)*IF('Shoppable Services'!$C$4=$A83,1,0)*IF('Shoppable Services'!$B$4=AL$52,AL32,0)</f>
        <v>0</v>
      </c>
      <c r="AM83" s="4">
        <f>IF('Shoppable Services'!$F$4=$D83,1,0)*IF('Shoppable Services'!$E$4=$C83,1,0)*IF('Shoppable Services'!$D$4=$B83,1,0)*IF('Shoppable Services'!$C$4=$A83,1,0)*IF('Shoppable Services'!$B$4=AM$52,AM32,0)</f>
        <v>0</v>
      </c>
    </row>
    <row r="84" spans="1:39">
      <c r="A84" t="s">
        <v>25</v>
      </c>
      <c r="B84" t="s">
        <v>26</v>
      </c>
      <c r="C84" t="s">
        <v>32</v>
      </c>
      <c r="D84" t="s">
        <v>63</v>
      </c>
      <c r="E84" s="4">
        <f>IF('Shoppable Services'!$F$4=$D84,1,0)*IF('Shoppable Services'!$E$4=$C84,1,0)*IF('Shoppable Services'!$D$4=$B84,1,0)*IF('Shoppable Services'!$C$4=$A84,1,0)*$E33</f>
        <v>0</v>
      </c>
      <c r="F84" s="4">
        <f>IF('Shoppable Services'!$F$4=$D84,1,0)*IF('Shoppable Services'!$E$4=$C84,1,0)*IF('Shoppable Services'!$D$4=$B84,1,0)*IF('Shoppable Services'!$C$4=$A84,1,0)*$F33</f>
        <v>0</v>
      </c>
      <c r="G84" s="4">
        <f>IF('Shoppable Services'!$F$4=$D84,1,0)*IF('Shoppable Services'!$E$4=$C84,1,0)*IF('Shoppable Services'!$D$4=$B84,1,0)*IF('Shoppable Services'!$C$4=$A84,1,0)*$G33</f>
        <v>0</v>
      </c>
      <c r="H84" s="4">
        <f>IF('Shoppable Services'!$F$4=$D84,1,0)*IF('Shoppable Services'!$E$4=$C84,1,0)*IF('Shoppable Services'!$D$4=$B84,1,0)*IF('Shoppable Services'!$C$4=$A84,1,0)*$H33</f>
        <v>0</v>
      </c>
      <c r="I84" s="4">
        <f>IF('Shoppable Services'!$F$4=$D84,1,0)*IF('Shoppable Services'!$E$4=$C84,1,0)*IF('Shoppable Services'!$D$4=$B84,1,0)*IF('Shoppable Services'!$C$4=$A84,1,0)*$I33</f>
        <v>0</v>
      </c>
      <c r="J84" s="4">
        <f>IF('Shoppable Services'!$F$4=$D84,1,0)*IF('Shoppable Services'!$E$4=$C84,1,0)*IF('Shoppable Services'!$D$4=$B84,1,0)*IF('Shoppable Services'!$C$4=$A84,1,0)*IF('Shoppable Services'!$B$4=J$52,J33,0)</f>
        <v>0</v>
      </c>
      <c r="K84" s="4">
        <f>IF('Shoppable Services'!$F$4=$D84,1,0)*IF('Shoppable Services'!$E$4=$C84,1,0)*IF('Shoppable Services'!$D$4=$B84,1,0)*IF('Shoppable Services'!$C$4=$A84,1,0)*IF('Shoppable Services'!$B$4=K$52,K33,0)</f>
        <v>0</v>
      </c>
      <c r="L84" s="4">
        <f>IF('Shoppable Services'!$F$4=$D84,1,0)*IF('Shoppable Services'!$E$4=$C84,1,0)*IF('Shoppable Services'!$D$4=$B84,1,0)*IF('Shoppable Services'!$C$4=$A84,1,0)*IF('Shoppable Services'!$B$4=L$52,L33,0)</f>
        <v>0</v>
      </c>
      <c r="M84" s="4">
        <f>IF('Shoppable Services'!$F$4=$D84,1,0)*IF('Shoppable Services'!$E$4=$C84,1,0)*IF('Shoppable Services'!$D$4=$B84,1,0)*IF('Shoppable Services'!$C$4=$A84,1,0)*IF('Shoppable Services'!$B$4=M$52,M33,0)</f>
        <v>0</v>
      </c>
      <c r="N84" s="4">
        <f>IF('Shoppable Services'!$F$4=$D84,1,0)*IF('Shoppable Services'!$E$4=$C84,1,0)*IF('Shoppable Services'!$D$4=$B84,1,0)*IF('Shoppable Services'!$C$4=$A84,1,0)*IF('Shoppable Services'!$B$4=N$52,N33,0)</f>
        <v>0</v>
      </c>
      <c r="O84" s="4">
        <f>IF('Shoppable Services'!$F$4=$D84,1,0)*IF('Shoppable Services'!$E$4=$C84,1,0)*IF('Shoppable Services'!$D$4=$B84,1,0)*IF('Shoppable Services'!$C$4=$A84,1,0)*IF('Shoppable Services'!$B$4=O$52,O33,0)</f>
        <v>0</v>
      </c>
      <c r="P84" s="4">
        <f>IF('Shoppable Services'!$F$4=$D84,1,0)*IF('Shoppable Services'!$E$4=$C84,1,0)*IF('Shoppable Services'!$D$4=$B84,1,0)*IF('Shoppable Services'!$C$4=$A84,1,0)*IF('Shoppable Services'!$B$4=P$52,P33,0)</f>
        <v>0</v>
      </c>
      <c r="Q84" s="4">
        <f>IF('Shoppable Services'!$F$4=$D84,1,0)*IF('Shoppable Services'!$E$4=$C84,1,0)*IF('Shoppable Services'!$D$4=$B84,1,0)*IF('Shoppable Services'!$C$4=$A84,1,0)*IF('Shoppable Services'!$B$4=Q$52,Q33,0)</f>
        <v>0</v>
      </c>
      <c r="R84" s="4">
        <f>IF('Shoppable Services'!$F$4=$D84,1,0)*IF('Shoppable Services'!$E$4=$C84,1,0)*IF('Shoppable Services'!$D$4=$B84,1,0)*IF('Shoppable Services'!$C$4=$A84,1,0)*IF('Shoppable Services'!$B$4=R$52,R33,0)</f>
        <v>0</v>
      </c>
      <c r="S84" s="4">
        <f>IF('Shoppable Services'!$F$4=$D84,1,0)*IF('Shoppable Services'!$E$4=$C84,1,0)*IF('Shoppable Services'!$D$4=$B84,1,0)*IF('Shoppable Services'!$C$4=$A84,1,0)*IF('Shoppable Services'!$B$4=S$52,S33,0)</f>
        <v>0</v>
      </c>
      <c r="T84" s="4">
        <f>IF('Shoppable Services'!$F$4=$D84,1,0)*IF('Shoppable Services'!$E$4=$C84,1,0)*IF('Shoppable Services'!$D$4=$B84,1,0)*IF('Shoppable Services'!$C$4=$A84,1,0)*IF('Shoppable Services'!$B$4=T$52,T33,0)</f>
        <v>0</v>
      </c>
      <c r="U84" s="4">
        <f>IF('Shoppable Services'!$F$4=$D84,1,0)*IF('Shoppable Services'!$E$4=$C84,1,0)*IF('Shoppable Services'!$D$4=$B84,1,0)*IF('Shoppable Services'!$C$4=$A84,1,0)*IF('Shoppable Services'!$B$4=U$52,U33,0)</f>
        <v>0</v>
      </c>
      <c r="V84" s="4">
        <f>IF('Shoppable Services'!$F$4=$D84,1,0)*IF('Shoppable Services'!$E$4=$C84,1,0)*IF('Shoppable Services'!$D$4=$B84,1,0)*IF('Shoppable Services'!$C$4=$A84,1,0)*IF('Shoppable Services'!$B$4=V$52,V33,0)</f>
        <v>0</v>
      </c>
      <c r="W84" s="4">
        <f>IF('Shoppable Services'!$F$4=$D84,1,0)*IF('Shoppable Services'!$E$4=$C84,1,0)*IF('Shoppable Services'!$D$4=$B84,1,0)*IF('Shoppable Services'!$C$4=$A84,1,0)*IF('Shoppable Services'!$B$4=W$52,W33,0)</f>
        <v>0</v>
      </c>
      <c r="X84" s="4">
        <f>IF('Shoppable Services'!$F$4=$D84,1,0)*IF('Shoppable Services'!$E$4=$C84,1,0)*IF('Shoppable Services'!$D$4=$B84,1,0)*IF('Shoppable Services'!$C$4=$A84,1,0)*IF('Shoppable Services'!$B$4=X$52,X33,0)</f>
        <v>0</v>
      </c>
      <c r="Y84" s="4">
        <f>IF('Shoppable Services'!$F$4=$D84,1,0)*IF('Shoppable Services'!$E$4=$C84,1,0)*IF('Shoppable Services'!$D$4=$B84,1,0)*IF('Shoppable Services'!$C$4=$A84,1,0)*IF('Shoppable Services'!$B$4=Y$52,Y33,0)</f>
        <v>0</v>
      </c>
      <c r="Z84" s="4">
        <f>IF('Shoppable Services'!$F$4=$D84,1,0)*IF('Shoppable Services'!$E$4=$C84,1,0)*IF('Shoppable Services'!$D$4=$B84,1,0)*IF('Shoppable Services'!$C$4=$A84,1,0)*IF('Shoppable Services'!$B$4=Z$52,Z33,0)</f>
        <v>0</v>
      </c>
      <c r="AA84" s="4">
        <f>IF('Shoppable Services'!$F$4=$D84,1,0)*IF('Shoppable Services'!$E$4=$C84,1,0)*IF('Shoppable Services'!$D$4=$B84,1,0)*IF('Shoppable Services'!$C$4=$A84,1,0)*IF('Shoppable Services'!$B$4=AA$52,AA33,0)</f>
        <v>0</v>
      </c>
      <c r="AB84" s="4">
        <f>IF('Shoppable Services'!$F$4=$D84,1,0)*IF('Shoppable Services'!$E$4=$C84,1,0)*IF('Shoppable Services'!$D$4=$B84,1,0)*IF('Shoppable Services'!$C$4=$A84,1,0)*IF('Shoppable Services'!$B$4=AB$52,AB33,0)</f>
        <v>0</v>
      </c>
      <c r="AC84" s="4">
        <f>IF('Shoppable Services'!$F$4=$D84,1,0)*IF('Shoppable Services'!$E$4=$C84,1,0)*IF('Shoppable Services'!$D$4=$B84,1,0)*IF('Shoppable Services'!$C$4=$A84,1,0)*IF('Shoppable Services'!$B$4=AC$52,AC33,0)</f>
        <v>0</v>
      </c>
      <c r="AD84" s="4">
        <f>IF('Shoppable Services'!$F$4=$D84,1,0)*IF('Shoppable Services'!$E$4=$C84,1,0)*IF('Shoppable Services'!$D$4=$B84,1,0)*IF('Shoppable Services'!$C$4=$A84,1,0)*IF('Shoppable Services'!$B$4=AD$52,AD33,0)</f>
        <v>0</v>
      </c>
      <c r="AE84" s="4">
        <f>IF('Shoppable Services'!$F$4=$D84,1,0)*IF('Shoppable Services'!$E$4=$C84,1,0)*IF('Shoppable Services'!$D$4=$B84,1,0)*IF('Shoppable Services'!$C$4=$A84,1,0)*IF('Shoppable Services'!$B$4=AE$52,AE33,0)</f>
        <v>0</v>
      </c>
      <c r="AF84" s="4">
        <f>IF('Shoppable Services'!$F$4=$D84,1,0)*IF('Shoppable Services'!$E$4=$C84,1,0)*IF('Shoppable Services'!$D$4=$B84,1,0)*IF('Shoppable Services'!$C$4=$A84,1,0)*IF('Shoppable Services'!$B$4=AF$52,AF33,0)</f>
        <v>0</v>
      </c>
      <c r="AG84" s="4">
        <f>IF('Shoppable Services'!$F$4=$D84,1,0)*IF('Shoppable Services'!$E$4=$C84,1,0)*IF('Shoppable Services'!$D$4=$B84,1,0)*IF('Shoppable Services'!$C$4=$A84,1,0)*IF('Shoppable Services'!$B$4=AG$52,AG33,0)</f>
        <v>0</v>
      </c>
      <c r="AH84" s="4">
        <f>IF('Shoppable Services'!$F$4=$D84,1,0)*IF('Shoppable Services'!$E$4=$C84,1,0)*IF('Shoppable Services'!$D$4=$B84,1,0)*IF('Shoppable Services'!$C$4=$A84,1,0)*IF('Shoppable Services'!$B$4=AH$52,AH33,0)</f>
        <v>0</v>
      </c>
      <c r="AI84" s="4">
        <f>IF('Shoppable Services'!$F$4=$D84,1,0)*IF('Shoppable Services'!$E$4=$C84,1,0)*IF('Shoppable Services'!$D$4=$B84,1,0)*IF('Shoppable Services'!$C$4=$A84,1,0)*IF('Shoppable Services'!$B$4=AI$52,AI33,0)</f>
        <v>0</v>
      </c>
      <c r="AJ84" s="4">
        <f>IF('Shoppable Services'!$F$4=$D84,1,0)*IF('Shoppable Services'!$E$4=$C84,1,0)*IF('Shoppable Services'!$D$4=$B84,1,0)*IF('Shoppable Services'!$C$4=$A84,1,0)*IF('Shoppable Services'!$B$4=AJ$52,AJ33,0)</f>
        <v>0</v>
      </c>
      <c r="AK84" s="4">
        <f>IF('Shoppable Services'!$F$4=$D84,1,0)*IF('Shoppable Services'!$E$4=$C84,1,0)*IF('Shoppable Services'!$D$4=$B84,1,0)*IF('Shoppable Services'!$C$4=$A84,1,0)*IF('Shoppable Services'!$B$4=AK$52,AK33,0)</f>
        <v>0</v>
      </c>
      <c r="AL84" s="4">
        <f>IF('Shoppable Services'!$F$4=$D84,1,0)*IF('Shoppable Services'!$E$4=$C84,1,0)*IF('Shoppable Services'!$D$4=$B84,1,0)*IF('Shoppable Services'!$C$4=$A84,1,0)*IF('Shoppable Services'!$B$4=AL$52,AL33,0)</f>
        <v>0</v>
      </c>
      <c r="AM84" s="4">
        <f>IF('Shoppable Services'!$F$4=$D84,1,0)*IF('Shoppable Services'!$E$4=$C84,1,0)*IF('Shoppable Services'!$D$4=$B84,1,0)*IF('Shoppable Services'!$C$4=$A84,1,0)*IF('Shoppable Services'!$B$4=AM$52,AM33,0)</f>
        <v>0</v>
      </c>
    </row>
    <row r="85" spans="1:39">
      <c r="A85" t="s">
        <v>25</v>
      </c>
      <c r="B85" t="s">
        <v>26</v>
      </c>
      <c r="C85" t="s">
        <v>32</v>
      </c>
      <c r="D85" t="s">
        <v>7</v>
      </c>
      <c r="E85" s="4">
        <f>IF('Shoppable Services'!$F$4=$D85,1,0)*IF('Shoppable Services'!$E$4=$C85,1,0)*IF('Shoppable Services'!$D$4=$B85,1,0)*IF('Shoppable Services'!$C$4=$A85,1,0)*$E34</f>
        <v>0</v>
      </c>
      <c r="F85" s="4">
        <f>IF('Shoppable Services'!$F$4=$D85,1,0)*IF('Shoppable Services'!$E$4=$C85,1,0)*IF('Shoppable Services'!$D$4=$B85,1,0)*IF('Shoppable Services'!$C$4=$A85,1,0)*$F34</f>
        <v>0</v>
      </c>
      <c r="G85" s="4">
        <f>IF('Shoppable Services'!$F$4=$D85,1,0)*IF('Shoppable Services'!$E$4=$C85,1,0)*IF('Shoppable Services'!$D$4=$B85,1,0)*IF('Shoppable Services'!$C$4=$A85,1,0)*$G34</f>
        <v>0</v>
      </c>
      <c r="H85" s="4">
        <f>IF('Shoppable Services'!$F$4=$D85,1,0)*IF('Shoppable Services'!$E$4=$C85,1,0)*IF('Shoppable Services'!$D$4=$B85,1,0)*IF('Shoppable Services'!$C$4=$A85,1,0)*$H34</f>
        <v>0</v>
      </c>
      <c r="I85" s="4">
        <f>IF('Shoppable Services'!$F$4=$D85,1,0)*IF('Shoppable Services'!$E$4=$C85,1,0)*IF('Shoppable Services'!$D$4=$B85,1,0)*IF('Shoppable Services'!$C$4=$A85,1,0)*$I34</f>
        <v>0</v>
      </c>
      <c r="J85" s="4">
        <f>IF('Shoppable Services'!$F$4=$D85,1,0)*IF('Shoppable Services'!$E$4=$C85,1,0)*IF('Shoppable Services'!$D$4=$B85,1,0)*IF('Shoppable Services'!$C$4=$A85,1,0)*IF('Shoppable Services'!$B$4=J$52,J34,0)</f>
        <v>0</v>
      </c>
      <c r="K85" s="4">
        <f>IF('Shoppable Services'!$F$4=$D85,1,0)*IF('Shoppable Services'!$E$4=$C85,1,0)*IF('Shoppable Services'!$D$4=$B85,1,0)*IF('Shoppable Services'!$C$4=$A85,1,0)*IF('Shoppable Services'!$B$4=K$52,K34,0)</f>
        <v>0</v>
      </c>
      <c r="L85" s="4">
        <f>IF('Shoppable Services'!$F$4=$D85,1,0)*IF('Shoppable Services'!$E$4=$C85,1,0)*IF('Shoppable Services'!$D$4=$B85,1,0)*IF('Shoppable Services'!$C$4=$A85,1,0)*IF('Shoppable Services'!$B$4=L$52,L34,0)</f>
        <v>0</v>
      </c>
      <c r="M85" s="4">
        <f>IF('Shoppable Services'!$F$4=$D85,1,0)*IF('Shoppable Services'!$E$4=$C85,1,0)*IF('Shoppable Services'!$D$4=$B85,1,0)*IF('Shoppable Services'!$C$4=$A85,1,0)*IF('Shoppable Services'!$B$4=M$52,M34,0)</f>
        <v>0</v>
      </c>
      <c r="N85" s="4">
        <f>IF('Shoppable Services'!$F$4=$D85,1,0)*IF('Shoppable Services'!$E$4=$C85,1,0)*IF('Shoppable Services'!$D$4=$B85,1,0)*IF('Shoppable Services'!$C$4=$A85,1,0)*IF('Shoppable Services'!$B$4=N$52,N34,0)</f>
        <v>0</v>
      </c>
      <c r="O85" s="4">
        <f>IF('Shoppable Services'!$F$4=$D85,1,0)*IF('Shoppable Services'!$E$4=$C85,1,0)*IF('Shoppable Services'!$D$4=$B85,1,0)*IF('Shoppable Services'!$C$4=$A85,1,0)*IF('Shoppable Services'!$B$4=O$52,O34,0)</f>
        <v>0</v>
      </c>
      <c r="P85" s="4">
        <f>IF('Shoppable Services'!$F$4=$D85,1,0)*IF('Shoppable Services'!$E$4=$C85,1,0)*IF('Shoppable Services'!$D$4=$B85,1,0)*IF('Shoppable Services'!$C$4=$A85,1,0)*IF('Shoppable Services'!$B$4=P$52,P34,0)</f>
        <v>0</v>
      </c>
      <c r="Q85" s="4">
        <f>IF('Shoppable Services'!$F$4=$D85,1,0)*IF('Shoppable Services'!$E$4=$C85,1,0)*IF('Shoppable Services'!$D$4=$B85,1,0)*IF('Shoppable Services'!$C$4=$A85,1,0)*IF('Shoppable Services'!$B$4=Q$52,Q34,0)</f>
        <v>0</v>
      </c>
      <c r="R85" s="4">
        <f>IF('Shoppable Services'!$F$4=$D85,1,0)*IF('Shoppable Services'!$E$4=$C85,1,0)*IF('Shoppable Services'!$D$4=$B85,1,0)*IF('Shoppable Services'!$C$4=$A85,1,0)*IF('Shoppable Services'!$B$4=R$52,R34,0)</f>
        <v>0</v>
      </c>
      <c r="S85" s="4">
        <f>IF('Shoppable Services'!$F$4=$D85,1,0)*IF('Shoppable Services'!$E$4=$C85,1,0)*IF('Shoppable Services'!$D$4=$B85,1,0)*IF('Shoppable Services'!$C$4=$A85,1,0)*IF('Shoppable Services'!$B$4=S$52,S34,0)</f>
        <v>0</v>
      </c>
      <c r="T85" s="4">
        <f>IF('Shoppable Services'!$F$4=$D85,1,0)*IF('Shoppable Services'!$E$4=$C85,1,0)*IF('Shoppable Services'!$D$4=$B85,1,0)*IF('Shoppable Services'!$C$4=$A85,1,0)*IF('Shoppable Services'!$B$4=T$52,T34,0)</f>
        <v>0</v>
      </c>
      <c r="U85" s="4">
        <f>IF('Shoppable Services'!$F$4=$D85,1,0)*IF('Shoppable Services'!$E$4=$C85,1,0)*IF('Shoppable Services'!$D$4=$B85,1,0)*IF('Shoppable Services'!$C$4=$A85,1,0)*IF('Shoppable Services'!$B$4=U$52,U34,0)</f>
        <v>0</v>
      </c>
      <c r="V85" s="4">
        <f>IF('Shoppable Services'!$F$4=$D85,1,0)*IF('Shoppable Services'!$E$4=$C85,1,0)*IF('Shoppable Services'!$D$4=$B85,1,0)*IF('Shoppable Services'!$C$4=$A85,1,0)*IF('Shoppable Services'!$B$4=V$52,V34,0)</f>
        <v>0</v>
      </c>
      <c r="W85" s="4">
        <f>IF('Shoppable Services'!$F$4=$D85,1,0)*IF('Shoppable Services'!$E$4=$C85,1,0)*IF('Shoppable Services'!$D$4=$B85,1,0)*IF('Shoppable Services'!$C$4=$A85,1,0)*IF('Shoppable Services'!$B$4=W$52,W34,0)</f>
        <v>0</v>
      </c>
      <c r="X85" s="4">
        <f>IF('Shoppable Services'!$F$4=$D85,1,0)*IF('Shoppable Services'!$E$4=$C85,1,0)*IF('Shoppable Services'!$D$4=$B85,1,0)*IF('Shoppable Services'!$C$4=$A85,1,0)*IF('Shoppable Services'!$B$4=X$52,X34,0)</f>
        <v>0</v>
      </c>
      <c r="Y85" s="4">
        <f>IF('Shoppable Services'!$F$4=$D85,1,0)*IF('Shoppable Services'!$E$4=$C85,1,0)*IF('Shoppable Services'!$D$4=$B85,1,0)*IF('Shoppable Services'!$C$4=$A85,1,0)*IF('Shoppable Services'!$B$4=Y$52,Y34,0)</f>
        <v>0</v>
      </c>
      <c r="Z85" s="4">
        <f>IF('Shoppable Services'!$F$4=$D85,1,0)*IF('Shoppable Services'!$E$4=$C85,1,0)*IF('Shoppable Services'!$D$4=$B85,1,0)*IF('Shoppable Services'!$C$4=$A85,1,0)*IF('Shoppable Services'!$B$4=Z$52,Z34,0)</f>
        <v>0</v>
      </c>
      <c r="AA85" s="4">
        <f>IF('Shoppable Services'!$F$4=$D85,1,0)*IF('Shoppable Services'!$E$4=$C85,1,0)*IF('Shoppable Services'!$D$4=$B85,1,0)*IF('Shoppable Services'!$C$4=$A85,1,0)*IF('Shoppable Services'!$B$4=AA$52,AA34,0)</f>
        <v>0</v>
      </c>
      <c r="AB85" s="4">
        <f>IF('Shoppable Services'!$F$4=$D85,1,0)*IF('Shoppable Services'!$E$4=$C85,1,0)*IF('Shoppable Services'!$D$4=$B85,1,0)*IF('Shoppable Services'!$C$4=$A85,1,0)*IF('Shoppable Services'!$B$4=AB$52,AB34,0)</f>
        <v>0</v>
      </c>
      <c r="AC85" s="4">
        <f>IF('Shoppable Services'!$F$4=$D85,1,0)*IF('Shoppable Services'!$E$4=$C85,1,0)*IF('Shoppable Services'!$D$4=$B85,1,0)*IF('Shoppable Services'!$C$4=$A85,1,0)*IF('Shoppable Services'!$B$4=AC$52,AC34,0)</f>
        <v>0</v>
      </c>
      <c r="AD85" s="4">
        <f>IF('Shoppable Services'!$F$4=$D85,1,0)*IF('Shoppable Services'!$E$4=$C85,1,0)*IF('Shoppable Services'!$D$4=$B85,1,0)*IF('Shoppable Services'!$C$4=$A85,1,0)*IF('Shoppable Services'!$B$4=AD$52,AD34,0)</f>
        <v>0</v>
      </c>
      <c r="AE85" s="4">
        <f>IF('Shoppable Services'!$F$4=$D85,1,0)*IF('Shoppable Services'!$E$4=$C85,1,0)*IF('Shoppable Services'!$D$4=$B85,1,0)*IF('Shoppable Services'!$C$4=$A85,1,0)*IF('Shoppable Services'!$B$4=AE$52,AE34,0)</f>
        <v>0</v>
      </c>
      <c r="AF85" s="4">
        <f>IF('Shoppable Services'!$F$4=$D85,1,0)*IF('Shoppable Services'!$E$4=$C85,1,0)*IF('Shoppable Services'!$D$4=$B85,1,0)*IF('Shoppable Services'!$C$4=$A85,1,0)*IF('Shoppable Services'!$B$4=AF$52,AF34,0)</f>
        <v>0</v>
      </c>
      <c r="AG85" s="4">
        <f>IF('Shoppable Services'!$F$4=$D85,1,0)*IF('Shoppable Services'!$E$4=$C85,1,0)*IF('Shoppable Services'!$D$4=$B85,1,0)*IF('Shoppable Services'!$C$4=$A85,1,0)*IF('Shoppable Services'!$B$4=AG$52,AG34,0)</f>
        <v>0</v>
      </c>
      <c r="AH85" s="4">
        <f>IF('Shoppable Services'!$F$4=$D85,1,0)*IF('Shoppable Services'!$E$4=$C85,1,0)*IF('Shoppable Services'!$D$4=$B85,1,0)*IF('Shoppable Services'!$C$4=$A85,1,0)*IF('Shoppable Services'!$B$4=AH$52,AH34,0)</f>
        <v>0</v>
      </c>
      <c r="AI85" s="4">
        <f>IF('Shoppable Services'!$F$4=$D85,1,0)*IF('Shoppable Services'!$E$4=$C85,1,0)*IF('Shoppable Services'!$D$4=$B85,1,0)*IF('Shoppable Services'!$C$4=$A85,1,0)*IF('Shoppable Services'!$B$4=AI$52,AI34,0)</f>
        <v>0</v>
      </c>
      <c r="AJ85" s="4">
        <f>IF('Shoppable Services'!$F$4=$D85,1,0)*IF('Shoppable Services'!$E$4=$C85,1,0)*IF('Shoppable Services'!$D$4=$B85,1,0)*IF('Shoppable Services'!$C$4=$A85,1,0)*IF('Shoppable Services'!$B$4=AJ$52,AJ34,0)</f>
        <v>0</v>
      </c>
      <c r="AK85" s="4">
        <f>IF('Shoppable Services'!$F$4=$D85,1,0)*IF('Shoppable Services'!$E$4=$C85,1,0)*IF('Shoppable Services'!$D$4=$B85,1,0)*IF('Shoppable Services'!$C$4=$A85,1,0)*IF('Shoppable Services'!$B$4=AK$52,AK34,0)</f>
        <v>0</v>
      </c>
      <c r="AL85" s="4">
        <f>IF('Shoppable Services'!$F$4=$D85,1,0)*IF('Shoppable Services'!$E$4=$C85,1,0)*IF('Shoppable Services'!$D$4=$B85,1,0)*IF('Shoppable Services'!$C$4=$A85,1,0)*IF('Shoppable Services'!$B$4=AL$52,AL34,0)</f>
        <v>0</v>
      </c>
      <c r="AM85" s="4">
        <f>IF('Shoppable Services'!$F$4=$D85,1,0)*IF('Shoppable Services'!$E$4=$C85,1,0)*IF('Shoppable Services'!$D$4=$B85,1,0)*IF('Shoppable Services'!$C$4=$A85,1,0)*IF('Shoppable Services'!$B$4=AM$52,AM34,0)</f>
        <v>0</v>
      </c>
    </row>
    <row r="86" spans="1:39">
      <c r="A86" t="s">
        <v>25</v>
      </c>
      <c r="B86" t="s">
        <v>26</v>
      </c>
      <c r="C86" t="s">
        <v>35</v>
      </c>
      <c r="D86" t="s">
        <v>63</v>
      </c>
      <c r="E86" s="4">
        <f>IF('Shoppable Services'!$F$4=$D86,1,0)*IF('Shoppable Services'!$E$4=$C86,1,0)*IF('Shoppable Services'!$D$4=$B86,1,0)*IF('Shoppable Services'!$C$4=$A86,1,0)*$E35</f>
        <v>0</v>
      </c>
      <c r="F86" s="4">
        <f>IF('Shoppable Services'!$F$4=$D86,1,0)*IF('Shoppable Services'!$E$4=$C86,1,0)*IF('Shoppable Services'!$D$4=$B86,1,0)*IF('Shoppable Services'!$C$4=$A86,1,0)*$F35</f>
        <v>0</v>
      </c>
      <c r="G86" s="4">
        <f>IF('Shoppable Services'!$F$4=$D86,1,0)*IF('Shoppable Services'!$E$4=$C86,1,0)*IF('Shoppable Services'!$D$4=$B86,1,0)*IF('Shoppable Services'!$C$4=$A86,1,0)*$G35</f>
        <v>0</v>
      </c>
      <c r="H86" s="4">
        <f>IF('Shoppable Services'!$F$4=$D86,1,0)*IF('Shoppable Services'!$E$4=$C86,1,0)*IF('Shoppable Services'!$D$4=$B86,1,0)*IF('Shoppable Services'!$C$4=$A86,1,0)*$H35</f>
        <v>0</v>
      </c>
      <c r="I86" s="4">
        <f>IF('Shoppable Services'!$F$4=$D86,1,0)*IF('Shoppable Services'!$E$4=$C86,1,0)*IF('Shoppable Services'!$D$4=$B86,1,0)*IF('Shoppable Services'!$C$4=$A86,1,0)*$I35</f>
        <v>0</v>
      </c>
      <c r="J86" s="4">
        <f>IF('Shoppable Services'!$F$4=$D86,1,0)*IF('Shoppable Services'!$E$4=$C86,1,0)*IF('Shoppable Services'!$D$4=$B86,1,0)*IF('Shoppable Services'!$C$4=$A86,1,0)*IF('Shoppable Services'!$B$4=J$52,J35,0)</f>
        <v>0</v>
      </c>
      <c r="K86" s="4">
        <f>IF('Shoppable Services'!$F$4=$D86,1,0)*IF('Shoppable Services'!$E$4=$C86,1,0)*IF('Shoppable Services'!$D$4=$B86,1,0)*IF('Shoppable Services'!$C$4=$A86,1,0)*IF('Shoppable Services'!$B$4=K$52,K35,0)</f>
        <v>0</v>
      </c>
      <c r="L86" s="4">
        <f>IF('Shoppable Services'!$F$4=$D86,1,0)*IF('Shoppable Services'!$E$4=$C86,1,0)*IF('Shoppable Services'!$D$4=$B86,1,0)*IF('Shoppable Services'!$C$4=$A86,1,0)*IF('Shoppable Services'!$B$4=L$52,L35,0)</f>
        <v>0</v>
      </c>
      <c r="M86" s="4">
        <f>IF('Shoppable Services'!$F$4=$D86,1,0)*IF('Shoppable Services'!$E$4=$C86,1,0)*IF('Shoppable Services'!$D$4=$B86,1,0)*IF('Shoppable Services'!$C$4=$A86,1,0)*IF('Shoppable Services'!$B$4=M$52,M35,0)</f>
        <v>0</v>
      </c>
      <c r="N86" s="4">
        <f>IF('Shoppable Services'!$F$4=$D86,1,0)*IF('Shoppable Services'!$E$4=$C86,1,0)*IF('Shoppable Services'!$D$4=$B86,1,0)*IF('Shoppable Services'!$C$4=$A86,1,0)*IF('Shoppable Services'!$B$4=N$52,N35,0)</f>
        <v>0</v>
      </c>
      <c r="O86" s="4">
        <f>IF('Shoppable Services'!$F$4=$D86,1,0)*IF('Shoppable Services'!$E$4=$C86,1,0)*IF('Shoppable Services'!$D$4=$B86,1,0)*IF('Shoppable Services'!$C$4=$A86,1,0)*IF('Shoppable Services'!$B$4=O$52,O35,0)</f>
        <v>0</v>
      </c>
      <c r="P86" s="4">
        <f>IF('Shoppable Services'!$F$4=$D86,1,0)*IF('Shoppable Services'!$E$4=$C86,1,0)*IF('Shoppable Services'!$D$4=$B86,1,0)*IF('Shoppable Services'!$C$4=$A86,1,0)*IF('Shoppable Services'!$B$4=P$52,P35,0)</f>
        <v>0</v>
      </c>
      <c r="Q86" s="4">
        <f>IF('Shoppable Services'!$F$4=$D86,1,0)*IF('Shoppable Services'!$E$4=$C86,1,0)*IF('Shoppable Services'!$D$4=$B86,1,0)*IF('Shoppable Services'!$C$4=$A86,1,0)*IF('Shoppable Services'!$B$4=Q$52,Q35,0)</f>
        <v>0</v>
      </c>
      <c r="R86" s="4">
        <f>IF('Shoppable Services'!$F$4=$D86,1,0)*IF('Shoppable Services'!$E$4=$C86,1,0)*IF('Shoppable Services'!$D$4=$B86,1,0)*IF('Shoppable Services'!$C$4=$A86,1,0)*IF('Shoppable Services'!$B$4=R$52,R35,0)</f>
        <v>0</v>
      </c>
      <c r="S86" s="4">
        <f>IF('Shoppable Services'!$F$4=$D86,1,0)*IF('Shoppable Services'!$E$4=$C86,1,0)*IF('Shoppable Services'!$D$4=$B86,1,0)*IF('Shoppable Services'!$C$4=$A86,1,0)*IF('Shoppable Services'!$B$4=S$52,S35,0)</f>
        <v>0</v>
      </c>
      <c r="T86" s="4">
        <f>IF('Shoppable Services'!$F$4=$D86,1,0)*IF('Shoppable Services'!$E$4=$C86,1,0)*IF('Shoppable Services'!$D$4=$B86,1,0)*IF('Shoppable Services'!$C$4=$A86,1,0)*IF('Shoppable Services'!$B$4=T$52,T35,0)</f>
        <v>0</v>
      </c>
      <c r="U86" s="4">
        <f>IF('Shoppable Services'!$F$4=$D86,1,0)*IF('Shoppable Services'!$E$4=$C86,1,0)*IF('Shoppable Services'!$D$4=$B86,1,0)*IF('Shoppable Services'!$C$4=$A86,1,0)*IF('Shoppable Services'!$B$4=U$52,U35,0)</f>
        <v>0</v>
      </c>
      <c r="V86" s="4">
        <f>IF('Shoppable Services'!$F$4=$D86,1,0)*IF('Shoppable Services'!$E$4=$C86,1,0)*IF('Shoppable Services'!$D$4=$B86,1,0)*IF('Shoppable Services'!$C$4=$A86,1,0)*IF('Shoppable Services'!$B$4=V$52,V35,0)</f>
        <v>0</v>
      </c>
      <c r="W86" s="4">
        <f>IF('Shoppable Services'!$F$4=$D86,1,0)*IF('Shoppable Services'!$E$4=$C86,1,0)*IF('Shoppable Services'!$D$4=$B86,1,0)*IF('Shoppable Services'!$C$4=$A86,1,0)*IF('Shoppable Services'!$B$4=W$52,W35,0)</f>
        <v>0</v>
      </c>
      <c r="X86" s="4">
        <f>IF('Shoppable Services'!$F$4=$D86,1,0)*IF('Shoppable Services'!$E$4=$C86,1,0)*IF('Shoppable Services'!$D$4=$B86,1,0)*IF('Shoppable Services'!$C$4=$A86,1,0)*IF('Shoppable Services'!$B$4=X$52,X35,0)</f>
        <v>0</v>
      </c>
      <c r="Y86" s="4">
        <f>IF('Shoppable Services'!$F$4=$D86,1,0)*IF('Shoppable Services'!$E$4=$C86,1,0)*IF('Shoppable Services'!$D$4=$B86,1,0)*IF('Shoppable Services'!$C$4=$A86,1,0)*IF('Shoppable Services'!$B$4=Y$52,Y35,0)</f>
        <v>0</v>
      </c>
      <c r="Z86" s="4">
        <f>IF('Shoppable Services'!$F$4=$D86,1,0)*IF('Shoppable Services'!$E$4=$C86,1,0)*IF('Shoppable Services'!$D$4=$B86,1,0)*IF('Shoppable Services'!$C$4=$A86,1,0)*IF('Shoppable Services'!$B$4=Z$52,Z35,0)</f>
        <v>0</v>
      </c>
      <c r="AA86" s="4">
        <f>IF('Shoppable Services'!$F$4=$D86,1,0)*IF('Shoppable Services'!$E$4=$C86,1,0)*IF('Shoppable Services'!$D$4=$B86,1,0)*IF('Shoppable Services'!$C$4=$A86,1,0)*IF('Shoppable Services'!$B$4=AA$52,AA35,0)</f>
        <v>0</v>
      </c>
      <c r="AB86" s="4">
        <f>IF('Shoppable Services'!$F$4=$D86,1,0)*IF('Shoppable Services'!$E$4=$C86,1,0)*IF('Shoppable Services'!$D$4=$B86,1,0)*IF('Shoppable Services'!$C$4=$A86,1,0)*IF('Shoppable Services'!$B$4=AB$52,AB35,0)</f>
        <v>0</v>
      </c>
      <c r="AC86" s="4">
        <f>IF('Shoppable Services'!$F$4=$D86,1,0)*IF('Shoppable Services'!$E$4=$C86,1,0)*IF('Shoppable Services'!$D$4=$B86,1,0)*IF('Shoppable Services'!$C$4=$A86,1,0)*IF('Shoppable Services'!$B$4=AC$52,AC35,0)</f>
        <v>0</v>
      </c>
      <c r="AD86" s="4">
        <f>IF('Shoppable Services'!$F$4=$D86,1,0)*IF('Shoppable Services'!$E$4=$C86,1,0)*IF('Shoppable Services'!$D$4=$B86,1,0)*IF('Shoppable Services'!$C$4=$A86,1,0)*IF('Shoppable Services'!$B$4=AD$52,AD35,0)</f>
        <v>0</v>
      </c>
      <c r="AE86" s="4">
        <f>IF('Shoppable Services'!$F$4=$D86,1,0)*IF('Shoppable Services'!$E$4=$C86,1,0)*IF('Shoppable Services'!$D$4=$B86,1,0)*IF('Shoppable Services'!$C$4=$A86,1,0)*IF('Shoppable Services'!$B$4=AE$52,AE35,0)</f>
        <v>0</v>
      </c>
      <c r="AF86" s="4">
        <f>IF('Shoppable Services'!$F$4=$D86,1,0)*IF('Shoppable Services'!$E$4=$C86,1,0)*IF('Shoppable Services'!$D$4=$B86,1,0)*IF('Shoppable Services'!$C$4=$A86,1,0)*IF('Shoppable Services'!$B$4=AF$52,AF35,0)</f>
        <v>0</v>
      </c>
      <c r="AG86" s="4">
        <f>IF('Shoppable Services'!$F$4=$D86,1,0)*IF('Shoppable Services'!$E$4=$C86,1,0)*IF('Shoppable Services'!$D$4=$B86,1,0)*IF('Shoppable Services'!$C$4=$A86,1,0)*IF('Shoppable Services'!$B$4=AG$52,AG35,0)</f>
        <v>0</v>
      </c>
      <c r="AH86" s="4">
        <f>IF('Shoppable Services'!$F$4=$D86,1,0)*IF('Shoppable Services'!$E$4=$C86,1,0)*IF('Shoppable Services'!$D$4=$B86,1,0)*IF('Shoppable Services'!$C$4=$A86,1,0)*IF('Shoppable Services'!$B$4=AH$52,AH35,0)</f>
        <v>0</v>
      </c>
      <c r="AI86" s="4">
        <f>IF('Shoppable Services'!$F$4=$D86,1,0)*IF('Shoppable Services'!$E$4=$C86,1,0)*IF('Shoppable Services'!$D$4=$B86,1,0)*IF('Shoppable Services'!$C$4=$A86,1,0)*IF('Shoppable Services'!$B$4=AI$52,AI35,0)</f>
        <v>0</v>
      </c>
      <c r="AJ86" s="4">
        <f>IF('Shoppable Services'!$F$4=$D86,1,0)*IF('Shoppable Services'!$E$4=$C86,1,0)*IF('Shoppable Services'!$D$4=$B86,1,0)*IF('Shoppable Services'!$C$4=$A86,1,0)*IF('Shoppable Services'!$B$4=AJ$52,AJ35,0)</f>
        <v>0</v>
      </c>
      <c r="AK86" s="4">
        <f>IF('Shoppable Services'!$F$4=$D86,1,0)*IF('Shoppable Services'!$E$4=$C86,1,0)*IF('Shoppable Services'!$D$4=$B86,1,0)*IF('Shoppable Services'!$C$4=$A86,1,0)*IF('Shoppable Services'!$B$4=AK$52,AK35,0)</f>
        <v>0</v>
      </c>
      <c r="AL86" s="4">
        <f>IF('Shoppable Services'!$F$4=$D86,1,0)*IF('Shoppable Services'!$E$4=$C86,1,0)*IF('Shoppable Services'!$D$4=$B86,1,0)*IF('Shoppable Services'!$C$4=$A86,1,0)*IF('Shoppable Services'!$B$4=AL$52,AL35,0)</f>
        <v>0</v>
      </c>
      <c r="AM86" s="4">
        <f>IF('Shoppable Services'!$F$4=$D86,1,0)*IF('Shoppable Services'!$E$4=$C86,1,0)*IF('Shoppable Services'!$D$4=$B86,1,0)*IF('Shoppable Services'!$C$4=$A86,1,0)*IF('Shoppable Services'!$B$4=AM$52,AM35,0)</f>
        <v>0</v>
      </c>
    </row>
    <row r="87" spans="1:39">
      <c r="A87" t="s">
        <v>25</v>
      </c>
      <c r="B87" t="s">
        <v>26</v>
      </c>
      <c r="C87" t="s">
        <v>35</v>
      </c>
      <c r="D87" t="s">
        <v>7</v>
      </c>
      <c r="E87" s="4">
        <f>IF('Shoppable Services'!$F$4=$D87,1,0)*IF('Shoppable Services'!$E$4=$C87,1,0)*IF('Shoppable Services'!$D$4=$B87,1,0)*IF('Shoppable Services'!$C$4=$A87,1,0)*$E36</f>
        <v>0</v>
      </c>
      <c r="F87" s="4">
        <f>IF('Shoppable Services'!$F$4=$D87,1,0)*IF('Shoppable Services'!$E$4=$C87,1,0)*IF('Shoppable Services'!$D$4=$B87,1,0)*IF('Shoppable Services'!$C$4=$A87,1,0)*$F36</f>
        <v>0</v>
      </c>
      <c r="G87" s="4">
        <f>IF('Shoppable Services'!$F$4=$D87,1,0)*IF('Shoppable Services'!$E$4=$C87,1,0)*IF('Shoppable Services'!$D$4=$B87,1,0)*IF('Shoppable Services'!$C$4=$A87,1,0)*$G36</f>
        <v>0</v>
      </c>
      <c r="H87" s="4">
        <f>IF('Shoppable Services'!$F$4=$D87,1,0)*IF('Shoppable Services'!$E$4=$C87,1,0)*IF('Shoppable Services'!$D$4=$B87,1,0)*IF('Shoppable Services'!$C$4=$A87,1,0)*$H36</f>
        <v>0</v>
      </c>
      <c r="I87" s="4">
        <f>IF('Shoppable Services'!$F$4=$D87,1,0)*IF('Shoppable Services'!$E$4=$C87,1,0)*IF('Shoppable Services'!$D$4=$B87,1,0)*IF('Shoppable Services'!$C$4=$A87,1,0)*$I36</f>
        <v>0</v>
      </c>
      <c r="J87" s="4">
        <f>IF('Shoppable Services'!$F$4=$D87,1,0)*IF('Shoppable Services'!$E$4=$C87,1,0)*IF('Shoppable Services'!$D$4=$B87,1,0)*IF('Shoppable Services'!$C$4=$A87,1,0)*IF('Shoppable Services'!$B$4=J$52,J36,0)</f>
        <v>0</v>
      </c>
      <c r="K87" s="4">
        <f>IF('Shoppable Services'!$F$4=$D87,1,0)*IF('Shoppable Services'!$E$4=$C87,1,0)*IF('Shoppable Services'!$D$4=$B87,1,0)*IF('Shoppable Services'!$C$4=$A87,1,0)*IF('Shoppable Services'!$B$4=K$52,K36,0)</f>
        <v>0</v>
      </c>
      <c r="L87" s="4">
        <f>IF('Shoppable Services'!$F$4=$D87,1,0)*IF('Shoppable Services'!$E$4=$C87,1,0)*IF('Shoppable Services'!$D$4=$B87,1,0)*IF('Shoppable Services'!$C$4=$A87,1,0)*IF('Shoppable Services'!$B$4=L$52,L36,0)</f>
        <v>0</v>
      </c>
      <c r="M87" s="4">
        <f>IF('Shoppable Services'!$F$4=$D87,1,0)*IF('Shoppable Services'!$E$4=$C87,1,0)*IF('Shoppable Services'!$D$4=$B87,1,0)*IF('Shoppable Services'!$C$4=$A87,1,0)*IF('Shoppable Services'!$B$4=M$52,M36,0)</f>
        <v>0</v>
      </c>
      <c r="N87" s="4">
        <f>IF('Shoppable Services'!$F$4=$D87,1,0)*IF('Shoppable Services'!$E$4=$C87,1,0)*IF('Shoppable Services'!$D$4=$B87,1,0)*IF('Shoppable Services'!$C$4=$A87,1,0)*IF('Shoppable Services'!$B$4=N$52,N36,0)</f>
        <v>0</v>
      </c>
      <c r="O87" s="4">
        <f>IF('Shoppable Services'!$F$4=$D87,1,0)*IF('Shoppable Services'!$E$4=$C87,1,0)*IF('Shoppable Services'!$D$4=$B87,1,0)*IF('Shoppable Services'!$C$4=$A87,1,0)*IF('Shoppable Services'!$B$4=O$52,O36,0)</f>
        <v>0</v>
      </c>
      <c r="P87" s="4">
        <f>IF('Shoppable Services'!$F$4=$D87,1,0)*IF('Shoppable Services'!$E$4=$C87,1,0)*IF('Shoppable Services'!$D$4=$B87,1,0)*IF('Shoppable Services'!$C$4=$A87,1,0)*IF('Shoppable Services'!$B$4=P$52,P36,0)</f>
        <v>0</v>
      </c>
      <c r="Q87" s="4">
        <f>IF('Shoppable Services'!$F$4=$D87,1,0)*IF('Shoppable Services'!$E$4=$C87,1,0)*IF('Shoppable Services'!$D$4=$B87,1,0)*IF('Shoppable Services'!$C$4=$A87,1,0)*IF('Shoppable Services'!$B$4=Q$52,Q36,0)</f>
        <v>0</v>
      </c>
      <c r="R87" s="4">
        <f>IF('Shoppable Services'!$F$4=$D87,1,0)*IF('Shoppable Services'!$E$4=$C87,1,0)*IF('Shoppable Services'!$D$4=$B87,1,0)*IF('Shoppable Services'!$C$4=$A87,1,0)*IF('Shoppable Services'!$B$4=R$52,R36,0)</f>
        <v>0</v>
      </c>
      <c r="S87" s="4">
        <f>IF('Shoppable Services'!$F$4=$D87,1,0)*IF('Shoppable Services'!$E$4=$C87,1,0)*IF('Shoppable Services'!$D$4=$B87,1,0)*IF('Shoppable Services'!$C$4=$A87,1,0)*IF('Shoppable Services'!$B$4=S$52,S36,0)</f>
        <v>0</v>
      </c>
      <c r="T87" s="4">
        <f>IF('Shoppable Services'!$F$4=$D87,1,0)*IF('Shoppable Services'!$E$4=$C87,1,0)*IF('Shoppable Services'!$D$4=$B87,1,0)*IF('Shoppable Services'!$C$4=$A87,1,0)*IF('Shoppable Services'!$B$4=T$52,T36,0)</f>
        <v>0</v>
      </c>
      <c r="U87" s="4">
        <f>IF('Shoppable Services'!$F$4=$D87,1,0)*IF('Shoppable Services'!$E$4=$C87,1,0)*IF('Shoppable Services'!$D$4=$B87,1,0)*IF('Shoppable Services'!$C$4=$A87,1,0)*IF('Shoppable Services'!$B$4=U$52,U36,0)</f>
        <v>0</v>
      </c>
      <c r="V87" s="4">
        <f>IF('Shoppable Services'!$F$4=$D87,1,0)*IF('Shoppable Services'!$E$4=$C87,1,0)*IF('Shoppable Services'!$D$4=$B87,1,0)*IF('Shoppable Services'!$C$4=$A87,1,0)*IF('Shoppable Services'!$B$4=V$52,V36,0)</f>
        <v>0</v>
      </c>
      <c r="W87" s="4">
        <f>IF('Shoppable Services'!$F$4=$D87,1,0)*IF('Shoppable Services'!$E$4=$C87,1,0)*IF('Shoppable Services'!$D$4=$B87,1,0)*IF('Shoppable Services'!$C$4=$A87,1,0)*IF('Shoppable Services'!$B$4=W$52,W36,0)</f>
        <v>0</v>
      </c>
      <c r="X87" s="4">
        <f>IF('Shoppable Services'!$F$4=$D87,1,0)*IF('Shoppable Services'!$E$4=$C87,1,0)*IF('Shoppable Services'!$D$4=$B87,1,0)*IF('Shoppable Services'!$C$4=$A87,1,0)*IF('Shoppable Services'!$B$4=X$52,X36,0)</f>
        <v>0</v>
      </c>
      <c r="Y87" s="4">
        <f>IF('Shoppable Services'!$F$4=$D87,1,0)*IF('Shoppable Services'!$E$4=$C87,1,0)*IF('Shoppable Services'!$D$4=$B87,1,0)*IF('Shoppable Services'!$C$4=$A87,1,0)*IF('Shoppable Services'!$B$4=Y$52,Y36,0)</f>
        <v>0</v>
      </c>
      <c r="Z87" s="4">
        <f>IF('Shoppable Services'!$F$4=$D87,1,0)*IF('Shoppable Services'!$E$4=$C87,1,0)*IF('Shoppable Services'!$D$4=$B87,1,0)*IF('Shoppable Services'!$C$4=$A87,1,0)*IF('Shoppable Services'!$B$4=Z$52,Z36,0)</f>
        <v>0</v>
      </c>
      <c r="AA87" s="4">
        <f>IF('Shoppable Services'!$F$4=$D87,1,0)*IF('Shoppable Services'!$E$4=$C87,1,0)*IF('Shoppable Services'!$D$4=$B87,1,0)*IF('Shoppable Services'!$C$4=$A87,1,0)*IF('Shoppable Services'!$B$4=AA$52,AA36,0)</f>
        <v>0</v>
      </c>
      <c r="AB87" s="4">
        <f>IF('Shoppable Services'!$F$4=$D87,1,0)*IF('Shoppable Services'!$E$4=$C87,1,0)*IF('Shoppable Services'!$D$4=$B87,1,0)*IF('Shoppable Services'!$C$4=$A87,1,0)*IF('Shoppable Services'!$B$4=AB$52,AB36,0)</f>
        <v>0</v>
      </c>
      <c r="AC87" s="4">
        <f>IF('Shoppable Services'!$F$4=$D87,1,0)*IF('Shoppable Services'!$E$4=$C87,1,0)*IF('Shoppable Services'!$D$4=$B87,1,0)*IF('Shoppable Services'!$C$4=$A87,1,0)*IF('Shoppable Services'!$B$4=AC$52,AC36,0)</f>
        <v>0</v>
      </c>
      <c r="AD87" s="4">
        <f>IF('Shoppable Services'!$F$4=$D87,1,0)*IF('Shoppable Services'!$E$4=$C87,1,0)*IF('Shoppable Services'!$D$4=$B87,1,0)*IF('Shoppable Services'!$C$4=$A87,1,0)*IF('Shoppable Services'!$B$4=AD$52,AD36,0)</f>
        <v>0</v>
      </c>
      <c r="AE87" s="4">
        <f>IF('Shoppable Services'!$F$4=$D87,1,0)*IF('Shoppable Services'!$E$4=$C87,1,0)*IF('Shoppable Services'!$D$4=$B87,1,0)*IF('Shoppable Services'!$C$4=$A87,1,0)*IF('Shoppable Services'!$B$4=AE$52,AE36,0)</f>
        <v>0</v>
      </c>
      <c r="AF87" s="4">
        <f>IF('Shoppable Services'!$F$4=$D87,1,0)*IF('Shoppable Services'!$E$4=$C87,1,0)*IF('Shoppable Services'!$D$4=$B87,1,0)*IF('Shoppable Services'!$C$4=$A87,1,0)*IF('Shoppable Services'!$B$4=AF$52,AF36,0)</f>
        <v>0</v>
      </c>
      <c r="AG87" s="4">
        <f>IF('Shoppable Services'!$F$4=$D87,1,0)*IF('Shoppable Services'!$E$4=$C87,1,0)*IF('Shoppable Services'!$D$4=$B87,1,0)*IF('Shoppable Services'!$C$4=$A87,1,0)*IF('Shoppable Services'!$B$4=AG$52,AG36,0)</f>
        <v>0</v>
      </c>
      <c r="AH87" s="4">
        <f>IF('Shoppable Services'!$F$4=$D87,1,0)*IF('Shoppable Services'!$E$4=$C87,1,0)*IF('Shoppable Services'!$D$4=$B87,1,0)*IF('Shoppable Services'!$C$4=$A87,1,0)*IF('Shoppable Services'!$B$4=AH$52,AH36,0)</f>
        <v>0</v>
      </c>
      <c r="AI87" s="4">
        <f>IF('Shoppable Services'!$F$4=$D87,1,0)*IF('Shoppable Services'!$E$4=$C87,1,0)*IF('Shoppable Services'!$D$4=$B87,1,0)*IF('Shoppable Services'!$C$4=$A87,1,0)*IF('Shoppable Services'!$B$4=AI$52,AI36,0)</f>
        <v>0</v>
      </c>
      <c r="AJ87" s="4">
        <f>IF('Shoppable Services'!$F$4=$D87,1,0)*IF('Shoppable Services'!$E$4=$C87,1,0)*IF('Shoppable Services'!$D$4=$B87,1,0)*IF('Shoppable Services'!$C$4=$A87,1,0)*IF('Shoppable Services'!$B$4=AJ$52,AJ36,0)</f>
        <v>0</v>
      </c>
      <c r="AK87" s="4">
        <f>IF('Shoppable Services'!$F$4=$D87,1,0)*IF('Shoppable Services'!$E$4=$C87,1,0)*IF('Shoppable Services'!$D$4=$B87,1,0)*IF('Shoppable Services'!$C$4=$A87,1,0)*IF('Shoppable Services'!$B$4=AK$52,AK36,0)</f>
        <v>0</v>
      </c>
      <c r="AL87" s="4">
        <f>IF('Shoppable Services'!$F$4=$D87,1,0)*IF('Shoppable Services'!$E$4=$C87,1,0)*IF('Shoppable Services'!$D$4=$B87,1,0)*IF('Shoppable Services'!$C$4=$A87,1,0)*IF('Shoppable Services'!$B$4=AL$52,AL36,0)</f>
        <v>0</v>
      </c>
      <c r="AM87" s="4">
        <f>IF('Shoppable Services'!$F$4=$D87,1,0)*IF('Shoppable Services'!$E$4=$C87,1,0)*IF('Shoppable Services'!$D$4=$B87,1,0)*IF('Shoppable Services'!$C$4=$A87,1,0)*IF('Shoppable Services'!$B$4=AM$52,AM36,0)</f>
        <v>0</v>
      </c>
    </row>
    <row r="88" spans="1:39">
      <c r="A88" t="s">
        <v>25</v>
      </c>
      <c r="B88" t="s">
        <v>26</v>
      </c>
      <c r="C88" t="s">
        <v>24</v>
      </c>
      <c r="D88" t="s">
        <v>7</v>
      </c>
      <c r="E88" s="4">
        <f>IF('Shoppable Services'!$F$4=$D88,1,0)*IF('Shoppable Services'!$E$4=$C88,1,0)*IF('Shoppable Services'!$D$4=$B88,1,0)*IF('Shoppable Services'!$C$4=$A88,1,0)*$E37</f>
        <v>0</v>
      </c>
      <c r="F88" s="4">
        <f>IF('Shoppable Services'!$F$4=$D88,1,0)*IF('Shoppable Services'!$E$4=$C88,1,0)*IF('Shoppable Services'!$D$4=$B88,1,0)*IF('Shoppable Services'!$C$4=$A88,1,0)*$F37</f>
        <v>0</v>
      </c>
      <c r="G88" s="4">
        <f>IF('Shoppable Services'!$F$4=$D88,1,0)*IF('Shoppable Services'!$E$4=$C88,1,0)*IF('Shoppable Services'!$D$4=$B88,1,0)*IF('Shoppable Services'!$C$4=$A88,1,0)*$G37</f>
        <v>0</v>
      </c>
      <c r="H88" s="4">
        <f>IF('Shoppable Services'!$F$4=$D88,1,0)*IF('Shoppable Services'!$E$4=$C88,1,0)*IF('Shoppable Services'!$D$4=$B88,1,0)*IF('Shoppable Services'!$C$4=$A88,1,0)*$H37</f>
        <v>0</v>
      </c>
      <c r="I88" s="4">
        <f>IF('Shoppable Services'!$F$4=$D88,1,0)*IF('Shoppable Services'!$E$4=$C88,1,0)*IF('Shoppable Services'!$D$4=$B88,1,0)*IF('Shoppable Services'!$C$4=$A88,1,0)*$I37</f>
        <v>0</v>
      </c>
      <c r="J88" s="4">
        <f>IF('Shoppable Services'!$F$4=$D88,1,0)*IF('Shoppable Services'!$E$4=$C88,1,0)*IF('Shoppable Services'!$D$4=$B88,1,0)*IF('Shoppable Services'!$C$4=$A88,1,0)*IF('Shoppable Services'!$B$4=J$52,J37,0)</f>
        <v>0</v>
      </c>
      <c r="K88" s="4">
        <f>IF('Shoppable Services'!$F$4=$D88,1,0)*IF('Shoppable Services'!$E$4=$C88,1,0)*IF('Shoppable Services'!$D$4=$B88,1,0)*IF('Shoppable Services'!$C$4=$A88,1,0)*IF('Shoppable Services'!$B$4=K$52,K37,0)</f>
        <v>0</v>
      </c>
      <c r="L88" s="4">
        <f>IF('Shoppable Services'!$F$4=$D88,1,0)*IF('Shoppable Services'!$E$4=$C88,1,0)*IF('Shoppable Services'!$D$4=$B88,1,0)*IF('Shoppable Services'!$C$4=$A88,1,0)*IF('Shoppable Services'!$B$4=L$52,L37,0)</f>
        <v>0</v>
      </c>
      <c r="M88" s="4">
        <f>IF('Shoppable Services'!$F$4=$D88,1,0)*IF('Shoppable Services'!$E$4=$C88,1,0)*IF('Shoppable Services'!$D$4=$B88,1,0)*IF('Shoppable Services'!$C$4=$A88,1,0)*IF('Shoppable Services'!$B$4=M$52,M37,0)</f>
        <v>0</v>
      </c>
      <c r="N88" s="4">
        <f>IF('Shoppable Services'!$F$4=$D88,1,0)*IF('Shoppable Services'!$E$4=$C88,1,0)*IF('Shoppable Services'!$D$4=$B88,1,0)*IF('Shoppable Services'!$C$4=$A88,1,0)*IF('Shoppable Services'!$B$4=N$52,N37,0)</f>
        <v>0</v>
      </c>
      <c r="O88" s="4">
        <f>IF('Shoppable Services'!$F$4=$D88,1,0)*IF('Shoppable Services'!$E$4=$C88,1,0)*IF('Shoppable Services'!$D$4=$B88,1,0)*IF('Shoppable Services'!$C$4=$A88,1,0)*IF('Shoppable Services'!$B$4=O$52,O37,0)</f>
        <v>0</v>
      </c>
      <c r="P88" s="4">
        <f>IF('Shoppable Services'!$F$4=$D88,1,0)*IF('Shoppable Services'!$E$4=$C88,1,0)*IF('Shoppable Services'!$D$4=$B88,1,0)*IF('Shoppable Services'!$C$4=$A88,1,0)*IF('Shoppable Services'!$B$4=P$52,P37,0)</f>
        <v>0</v>
      </c>
      <c r="Q88" s="4">
        <f>IF('Shoppable Services'!$F$4=$D88,1,0)*IF('Shoppable Services'!$E$4=$C88,1,0)*IF('Shoppable Services'!$D$4=$B88,1,0)*IF('Shoppable Services'!$C$4=$A88,1,0)*IF('Shoppable Services'!$B$4=Q$52,Q37,0)</f>
        <v>0</v>
      </c>
      <c r="R88" s="4">
        <f>IF('Shoppable Services'!$F$4=$D88,1,0)*IF('Shoppable Services'!$E$4=$C88,1,0)*IF('Shoppable Services'!$D$4=$B88,1,0)*IF('Shoppable Services'!$C$4=$A88,1,0)*IF('Shoppable Services'!$B$4=R$52,R37,0)</f>
        <v>0</v>
      </c>
      <c r="S88" s="4">
        <f>IF('Shoppable Services'!$F$4=$D88,1,0)*IF('Shoppable Services'!$E$4=$C88,1,0)*IF('Shoppable Services'!$D$4=$B88,1,0)*IF('Shoppable Services'!$C$4=$A88,1,0)*IF('Shoppable Services'!$B$4=S$52,S37,0)</f>
        <v>0</v>
      </c>
      <c r="T88" s="4">
        <f>IF('Shoppable Services'!$F$4=$D88,1,0)*IF('Shoppable Services'!$E$4=$C88,1,0)*IF('Shoppable Services'!$D$4=$B88,1,0)*IF('Shoppable Services'!$C$4=$A88,1,0)*IF('Shoppable Services'!$B$4=T$52,T37,0)</f>
        <v>0</v>
      </c>
      <c r="U88" s="4">
        <f>IF('Shoppable Services'!$F$4=$D88,1,0)*IF('Shoppable Services'!$E$4=$C88,1,0)*IF('Shoppable Services'!$D$4=$B88,1,0)*IF('Shoppable Services'!$C$4=$A88,1,0)*IF('Shoppable Services'!$B$4=U$52,U37,0)</f>
        <v>0</v>
      </c>
      <c r="V88" s="4">
        <f>IF('Shoppable Services'!$F$4=$D88,1,0)*IF('Shoppable Services'!$E$4=$C88,1,0)*IF('Shoppable Services'!$D$4=$B88,1,0)*IF('Shoppable Services'!$C$4=$A88,1,0)*IF('Shoppable Services'!$B$4=V$52,V37,0)</f>
        <v>0</v>
      </c>
      <c r="W88" s="4">
        <f>IF('Shoppable Services'!$F$4=$D88,1,0)*IF('Shoppable Services'!$E$4=$C88,1,0)*IF('Shoppable Services'!$D$4=$B88,1,0)*IF('Shoppable Services'!$C$4=$A88,1,0)*IF('Shoppable Services'!$B$4=W$52,W37,0)</f>
        <v>0</v>
      </c>
      <c r="X88" s="4">
        <f>IF('Shoppable Services'!$F$4=$D88,1,0)*IF('Shoppable Services'!$E$4=$C88,1,0)*IF('Shoppable Services'!$D$4=$B88,1,0)*IF('Shoppable Services'!$C$4=$A88,1,0)*IF('Shoppable Services'!$B$4=X$52,X37,0)</f>
        <v>0</v>
      </c>
      <c r="Y88" s="4">
        <f>IF('Shoppable Services'!$F$4=$D88,1,0)*IF('Shoppable Services'!$E$4=$C88,1,0)*IF('Shoppable Services'!$D$4=$B88,1,0)*IF('Shoppable Services'!$C$4=$A88,1,0)*IF('Shoppable Services'!$B$4=Y$52,Y37,0)</f>
        <v>0</v>
      </c>
      <c r="Z88" s="4">
        <f>IF('Shoppable Services'!$F$4=$D88,1,0)*IF('Shoppable Services'!$E$4=$C88,1,0)*IF('Shoppable Services'!$D$4=$B88,1,0)*IF('Shoppable Services'!$C$4=$A88,1,0)*IF('Shoppable Services'!$B$4=Z$52,Z37,0)</f>
        <v>0</v>
      </c>
      <c r="AA88" s="4">
        <f>IF('Shoppable Services'!$F$4=$D88,1,0)*IF('Shoppable Services'!$E$4=$C88,1,0)*IF('Shoppable Services'!$D$4=$B88,1,0)*IF('Shoppable Services'!$C$4=$A88,1,0)*IF('Shoppable Services'!$B$4=AA$52,AA37,0)</f>
        <v>0</v>
      </c>
      <c r="AB88" s="4">
        <f>IF('Shoppable Services'!$F$4=$D88,1,0)*IF('Shoppable Services'!$E$4=$C88,1,0)*IF('Shoppable Services'!$D$4=$B88,1,0)*IF('Shoppable Services'!$C$4=$A88,1,0)*IF('Shoppable Services'!$B$4=AB$52,AB37,0)</f>
        <v>0</v>
      </c>
      <c r="AC88" s="4">
        <f>IF('Shoppable Services'!$F$4=$D88,1,0)*IF('Shoppable Services'!$E$4=$C88,1,0)*IF('Shoppable Services'!$D$4=$B88,1,0)*IF('Shoppable Services'!$C$4=$A88,1,0)*IF('Shoppable Services'!$B$4=AC$52,AC37,0)</f>
        <v>0</v>
      </c>
      <c r="AD88" s="4">
        <f>IF('Shoppable Services'!$F$4=$D88,1,0)*IF('Shoppable Services'!$E$4=$C88,1,0)*IF('Shoppable Services'!$D$4=$B88,1,0)*IF('Shoppable Services'!$C$4=$A88,1,0)*IF('Shoppable Services'!$B$4=AD$52,AD37,0)</f>
        <v>0</v>
      </c>
      <c r="AE88" s="4">
        <f>IF('Shoppable Services'!$F$4=$D88,1,0)*IF('Shoppable Services'!$E$4=$C88,1,0)*IF('Shoppable Services'!$D$4=$B88,1,0)*IF('Shoppable Services'!$C$4=$A88,1,0)*IF('Shoppable Services'!$B$4=AE$52,AE37,0)</f>
        <v>0</v>
      </c>
      <c r="AF88" s="4">
        <f>IF('Shoppable Services'!$F$4=$D88,1,0)*IF('Shoppable Services'!$E$4=$C88,1,0)*IF('Shoppable Services'!$D$4=$B88,1,0)*IF('Shoppable Services'!$C$4=$A88,1,0)*IF('Shoppable Services'!$B$4=AF$52,AF37,0)</f>
        <v>0</v>
      </c>
      <c r="AG88" s="4">
        <f>IF('Shoppable Services'!$F$4=$D88,1,0)*IF('Shoppable Services'!$E$4=$C88,1,0)*IF('Shoppable Services'!$D$4=$B88,1,0)*IF('Shoppable Services'!$C$4=$A88,1,0)*IF('Shoppable Services'!$B$4=AG$52,AG37,0)</f>
        <v>0</v>
      </c>
      <c r="AH88" s="4">
        <f>IF('Shoppable Services'!$F$4=$D88,1,0)*IF('Shoppable Services'!$E$4=$C88,1,0)*IF('Shoppable Services'!$D$4=$B88,1,0)*IF('Shoppable Services'!$C$4=$A88,1,0)*IF('Shoppable Services'!$B$4=AH$52,AH37,0)</f>
        <v>0</v>
      </c>
      <c r="AI88" s="4">
        <f>IF('Shoppable Services'!$F$4=$D88,1,0)*IF('Shoppable Services'!$E$4=$C88,1,0)*IF('Shoppable Services'!$D$4=$B88,1,0)*IF('Shoppable Services'!$C$4=$A88,1,0)*IF('Shoppable Services'!$B$4=AI$52,AI37,0)</f>
        <v>0</v>
      </c>
      <c r="AJ88" s="4">
        <f>IF('Shoppable Services'!$F$4=$D88,1,0)*IF('Shoppable Services'!$E$4=$C88,1,0)*IF('Shoppable Services'!$D$4=$B88,1,0)*IF('Shoppable Services'!$C$4=$A88,1,0)*IF('Shoppable Services'!$B$4=AJ$52,AJ37,0)</f>
        <v>0</v>
      </c>
      <c r="AK88" s="4">
        <f>IF('Shoppable Services'!$F$4=$D88,1,0)*IF('Shoppable Services'!$E$4=$C88,1,0)*IF('Shoppable Services'!$D$4=$B88,1,0)*IF('Shoppable Services'!$C$4=$A88,1,0)*IF('Shoppable Services'!$B$4=AK$52,AK37,0)</f>
        <v>0</v>
      </c>
      <c r="AL88" s="4">
        <f>IF('Shoppable Services'!$F$4=$D88,1,0)*IF('Shoppable Services'!$E$4=$C88,1,0)*IF('Shoppable Services'!$D$4=$B88,1,0)*IF('Shoppable Services'!$C$4=$A88,1,0)*IF('Shoppable Services'!$B$4=AL$52,AL37,0)</f>
        <v>0</v>
      </c>
      <c r="AM88" s="4">
        <f>IF('Shoppable Services'!$F$4=$D88,1,0)*IF('Shoppable Services'!$E$4=$C88,1,0)*IF('Shoppable Services'!$D$4=$B88,1,0)*IF('Shoppable Services'!$C$4=$A88,1,0)*IF('Shoppable Services'!$B$4=AM$52,AM37,0)</f>
        <v>0</v>
      </c>
    </row>
    <row r="89" spans="1:39">
      <c r="A89" t="s">
        <v>25</v>
      </c>
      <c r="B89" t="s">
        <v>26</v>
      </c>
      <c r="C89" t="s">
        <v>65</v>
      </c>
      <c r="D89" t="s">
        <v>7</v>
      </c>
      <c r="E89" s="4">
        <f>IF('Shoppable Services'!$F$4=$D89,1,0)*IF('Shoppable Services'!$E$4=$C89,1,0)*IF('Shoppable Services'!$D$4=$B89,1,0)*IF('Shoppable Services'!$C$4=$A89,1,0)*$E38</f>
        <v>0</v>
      </c>
      <c r="F89" s="4">
        <f>IF('Shoppable Services'!$F$4=$D89,1,0)*IF('Shoppable Services'!$E$4=$C89,1,0)*IF('Shoppable Services'!$D$4=$B89,1,0)*IF('Shoppable Services'!$C$4=$A89,1,0)*$F38</f>
        <v>0</v>
      </c>
      <c r="G89" s="4">
        <f>IF('Shoppable Services'!$F$4=$D89,1,0)*IF('Shoppable Services'!$E$4=$C89,1,0)*IF('Shoppable Services'!$D$4=$B89,1,0)*IF('Shoppable Services'!$C$4=$A89,1,0)*$G38</f>
        <v>0</v>
      </c>
      <c r="H89" s="4">
        <f>IF('Shoppable Services'!$F$4=$D89,1,0)*IF('Shoppable Services'!$E$4=$C89,1,0)*IF('Shoppable Services'!$D$4=$B89,1,0)*IF('Shoppable Services'!$C$4=$A89,1,0)*$H38</f>
        <v>0</v>
      </c>
      <c r="I89" s="4">
        <f>IF('Shoppable Services'!$F$4=$D89,1,0)*IF('Shoppable Services'!$E$4=$C89,1,0)*IF('Shoppable Services'!$D$4=$B89,1,0)*IF('Shoppable Services'!$C$4=$A89,1,0)*$I38</f>
        <v>0</v>
      </c>
      <c r="J89" s="4">
        <f>IF('Shoppable Services'!$F$4=$D89,1,0)*IF('Shoppable Services'!$E$4=$C89,1,0)*IF('Shoppable Services'!$D$4=$B89,1,0)*IF('Shoppable Services'!$C$4=$A89,1,0)*IF('Shoppable Services'!$B$4=J$52,J38,0)</f>
        <v>0</v>
      </c>
      <c r="K89" s="4">
        <f>IF('Shoppable Services'!$F$4=$D89,1,0)*IF('Shoppable Services'!$E$4=$C89,1,0)*IF('Shoppable Services'!$D$4=$B89,1,0)*IF('Shoppable Services'!$C$4=$A89,1,0)*IF('Shoppable Services'!$B$4=K$52,K38,0)</f>
        <v>0</v>
      </c>
      <c r="L89" s="4">
        <f>IF('Shoppable Services'!$F$4=$D89,1,0)*IF('Shoppable Services'!$E$4=$C89,1,0)*IF('Shoppable Services'!$D$4=$B89,1,0)*IF('Shoppable Services'!$C$4=$A89,1,0)*IF('Shoppable Services'!$B$4=L$52,L38,0)</f>
        <v>0</v>
      </c>
      <c r="M89" s="4">
        <f>IF('Shoppable Services'!$F$4=$D89,1,0)*IF('Shoppable Services'!$E$4=$C89,1,0)*IF('Shoppable Services'!$D$4=$B89,1,0)*IF('Shoppable Services'!$C$4=$A89,1,0)*IF('Shoppable Services'!$B$4=M$52,M38,0)</f>
        <v>0</v>
      </c>
      <c r="N89" s="4">
        <f>IF('Shoppable Services'!$F$4=$D89,1,0)*IF('Shoppable Services'!$E$4=$C89,1,0)*IF('Shoppable Services'!$D$4=$B89,1,0)*IF('Shoppable Services'!$C$4=$A89,1,0)*IF('Shoppable Services'!$B$4=N$52,N38,0)</f>
        <v>0</v>
      </c>
      <c r="O89" s="4">
        <f>IF('Shoppable Services'!$F$4=$D89,1,0)*IF('Shoppable Services'!$E$4=$C89,1,0)*IF('Shoppable Services'!$D$4=$B89,1,0)*IF('Shoppable Services'!$C$4=$A89,1,0)*IF('Shoppable Services'!$B$4=O$52,O38,0)</f>
        <v>0</v>
      </c>
      <c r="P89" s="4">
        <f>IF('Shoppable Services'!$F$4=$D89,1,0)*IF('Shoppable Services'!$E$4=$C89,1,0)*IF('Shoppable Services'!$D$4=$B89,1,0)*IF('Shoppable Services'!$C$4=$A89,1,0)*IF('Shoppable Services'!$B$4=P$52,P38,0)</f>
        <v>0</v>
      </c>
      <c r="Q89" s="4">
        <f>IF('Shoppable Services'!$F$4=$D89,1,0)*IF('Shoppable Services'!$E$4=$C89,1,0)*IF('Shoppable Services'!$D$4=$B89,1,0)*IF('Shoppable Services'!$C$4=$A89,1,0)*IF('Shoppable Services'!$B$4=Q$52,Q38,0)</f>
        <v>0</v>
      </c>
      <c r="R89" s="4">
        <f>IF('Shoppable Services'!$F$4=$D89,1,0)*IF('Shoppable Services'!$E$4=$C89,1,0)*IF('Shoppable Services'!$D$4=$B89,1,0)*IF('Shoppable Services'!$C$4=$A89,1,0)*IF('Shoppable Services'!$B$4=R$52,R38,0)</f>
        <v>0</v>
      </c>
      <c r="S89" s="4">
        <f>IF('Shoppable Services'!$F$4=$D89,1,0)*IF('Shoppable Services'!$E$4=$C89,1,0)*IF('Shoppable Services'!$D$4=$B89,1,0)*IF('Shoppable Services'!$C$4=$A89,1,0)*IF('Shoppable Services'!$B$4=S$52,S38,0)</f>
        <v>0</v>
      </c>
      <c r="T89" s="4">
        <f>IF('Shoppable Services'!$F$4=$D89,1,0)*IF('Shoppable Services'!$E$4=$C89,1,0)*IF('Shoppable Services'!$D$4=$B89,1,0)*IF('Shoppable Services'!$C$4=$A89,1,0)*IF('Shoppable Services'!$B$4=T$52,T38,0)</f>
        <v>0</v>
      </c>
      <c r="U89" s="4">
        <f>IF('Shoppable Services'!$F$4=$D89,1,0)*IF('Shoppable Services'!$E$4=$C89,1,0)*IF('Shoppable Services'!$D$4=$B89,1,0)*IF('Shoppable Services'!$C$4=$A89,1,0)*IF('Shoppable Services'!$B$4=U$52,U38,0)</f>
        <v>0</v>
      </c>
      <c r="V89" s="4">
        <f>IF('Shoppable Services'!$F$4=$D89,1,0)*IF('Shoppable Services'!$E$4=$C89,1,0)*IF('Shoppable Services'!$D$4=$B89,1,0)*IF('Shoppable Services'!$C$4=$A89,1,0)*IF('Shoppable Services'!$B$4=V$52,V38,0)</f>
        <v>0</v>
      </c>
      <c r="W89" s="4">
        <f>IF('Shoppable Services'!$F$4=$D89,1,0)*IF('Shoppable Services'!$E$4=$C89,1,0)*IF('Shoppable Services'!$D$4=$B89,1,0)*IF('Shoppable Services'!$C$4=$A89,1,0)*IF('Shoppable Services'!$B$4=W$52,W38,0)</f>
        <v>0</v>
      </c>
      <c r="X89" s="4">
        <f>IF('Shoppable Services'!$F$4=$D89,1,0)*IF('Shoppable Services'!$E$4=$C89,1,0)*IF('Shoppable Services'!$D$4=$B89,1,0)*IF('Shoppable Services'!$C$4=$A89,1,0)*IF('Shoppable Services'!$B$4=X$52,X38,0)</f>
        <v>0</v>
      </c>
      <c r="Y89" s="4">
        <f>IF('Shoppable Services'!$F$4=$D89,1,0)*IF('Shoppable Services'!$E$4=$C89,1,0)*IF('Shoppable Services'!$D$4=$B89,1,0)*IF('Shoppable Services'!$C$4=$A89,1,0)*IF('Shoppable Services'!$B$4=Y$52,Y38,0)</f>
        <v>0</v>
      </c>
      <c r="Z89" s="4">
        <f>IF('Shoppable Services'!$F$4=$D89,1,0)*IF('Shoppable Services'!$E$4=$C89,1,0)*IF('Shoppable Services'!$D$4=$B89,1,0)*IF('Shoppable Services'!$C$4=$A89,1,0)*IF('Shoppable Services'!$B$4=Z$52,Z38,0)</f>
        <v>0</v>
      </c>
      <c r="AA89" s="4">
        <f>IF('Shoppable Services'!$F$4=$D89,1,0)*IF('Shoppable Services'!$E$4=$C89,1,0)*IF('Shoppable Services'!$D$4=$B89,1,0)*IF('Shoppable Services'!$C$4=$A89,1,0)*IF('Shoppable Services'!$B$4=AA$52,AA38,0)</f>
        <v>0</v>
      </c>
      <c r="AB89" s="4">
        <f>IF('Shoppable Services'!$F$4=$D89,1,0)*IF('Shoppable Services'!$E$4=$C89,1,0)*IF('Shoppable Services'!$D$4=$B89,1,0)*IF('Shoppable Services'!$C$4=$A89,1,0)*IF('Shoppable Services'!$B$4=AB$52,AB38,0)</f>
        <v>0</v>
      </c>
      <c r="AC89" s="4">
        <f>IF('Shoppable Services'!$F$4=$D89,1,0)*IF('Shoppable Services'!$E$4=$C89,1,0)*IF('Shoppable Services'!$D$4=$B89,1,0)*IF('Shoppable Services'!$C$4=$A89,1,0)*IF('Shoppable Services'!$B$4=AC$52,AC38,0)</f>
        <v>0</v>
      </c>
      <c r="AD89" s="4">
        <f>IF('Shoppable Services'!$F$4=$D89,1,0)*IF('Shoppable Services'!$E$4=$C89,1,0)*IF('Shoppable Services'!$D$4=$B89,1,0)*IF('Shoppable Services'!$C$4=$A89,1,0)*IF('Shoppable Services'!$B$4=AD$52,AD38,0)</f>
        <v>0</v>
      </c>
      <c r="AE89" s="4">
        <f>IF('Shoppable Services'!$F$4=$D89,1,0)*IF('Shoppable Services'!$E$4=$C89,1,0)*IF('Shoppable Services'!$D$4=$B89,1,0)*IF('Shoppable Services'!$C$4=$A89,1,0)*IF('Shoppable Services'!$B$4=AE$52,AE38,0)</f>
        <v>0</v>
      </c>
      <c r="AF89" s="4">
        <f>IF('Shoppable Services'!$F$4=$D89,1,0)*IF('Shoppable Services'!$E$4=$C89,1,0)*IF('Shoppable Services'!$D$4=$B89,1,0)*IF('Shoppable Services'!$C$4=$A89,1,0)*IF('Shoppable Services'!$B$4=AF$52,AF38,0)</f>
        <v>0</v>
      </c>
      <c r="AG89" s="4">
        <f>IF('Shoppable Services'!$F$4=$D89,1,0)*IF('Shoppable Services'!$E$4=$C89,1,0)*IF('Shoppable Services'!$D$4=$B89,1,0)*IF('Shoppable Services'!$C$4=$A89,1,0)*IF('Shoppable Services'!$B$4=AG$52,AG38,0)</f>
        <v>0</v>
      </c>
      <c r="AH89" s="4">
        <f>IF('Shoppable Services'!$F$4=$D89,1,0)*IF('Shoppable Services'!$E$4=$C89,1,0)*IF('Shoppable Services'!$D$4=$B89,1,0)*IF('Shoppable Services'!$C$4=$A89,1,0)*IF('Shoppable Services'!$B$4=AH$52,AH38,0)</f>
        <v>0</v>
      </c>
      <c r="AI89" s="4">
        <f>IF('Shoppable Services'!$F$4=$D89,1,0)*IF('Shoppable Services'!$E$4=$C89,1,0)*IF('Shoppable Services'!$D$4=$B89,1,0)*IF('Shoppable Services'!$C$4=$A89,1,0)*IF('Shoppable Services'!$B$4=AI$52,AI38,0)</f>
        <v>0</v>
      </c>
      <c r="AJ89" s="4">
        <f>IF('Shoppable Services'!$F$4=$D89,1,0)*IF('Shoppable Services'!$E$4=$C89,1,0)*IF('Shoppable Services'!$D$4=$B89,1,0)*IF('Shoppable Services'!$C$4=$A89,1,0)*IF('Shoppable Services'!$B$4=AJ$52,AJ38,0)</f>
        <v>0</v>
      </c>
      <c r="AK89" s="4">
        <f>IF('Shoppable Services'!$F$4=$D89,1,0)*IF('Shoppable Services'!$E$4=$C89,1,0)*IF('Shoppable Services'!$D$4=$B89,1,0)*IF('Shoppable Services'!$C$4=$A89,1,0)*IF('Shoppable Services'!$B$4=AK$52,AK38,0)</f>
        <v>0</v>
      </c>
      <c r="AL89" s="4">
        <f>IF('Shoppable Services'!$F$4=$D89,1,0)*IF('Shoppable Services'!$E$4=$C89,1,0)*IF('Shoppable Services'!$D$4=$B89,1,0)*IF('Shoppable Services'!$C$4=$A89,1,0)*IF('Shoppable Services'!$B$4=AL$52,AL38,0)</f>
        <v>0</v>
      </c>
      <c r="AM89" s="4">
        <f>IF('Shoppable Services'!$F$4=$D89,1,0)*IF('Shoppable Services'!$E$4=$C89,1,0)*IF('Shoppable Services'!$D$4=$B89,1,0)*IF('Shoppable Services'!$C$4=$A89,1,0)*IF('Shoppable Services'!$B$4=AM$52,AM38,0)</f>
        <v>0</v>
      </c>
    </row>
    <row r="90" spans="1:39">
      <c r="A90" t="s">
        <v>25</v>
      </c>
      <c r="B90" t="s">
        <v>27</v>
      </c>
      <c r="C90" t="s">
        <v>8</v>
      </c>
      <c r="D90" t="s">
        <v>7</v>
      </c>
      <c r="E90" s="4">
        <f>IF('Shoppable Services'!$F$4=$D90,1,0)*IF('Shoppable Services'!$E$4=$C90,1,0)*IF('Shoppable Services'!$D$4=$B90,1,0)*IF('Shoppable Services'!$C$4=$A90,1,0)*$E39</f>
        <v>0</v>
      </c>
      <c r="F90" s="4">
        <f>IF('Shoppable Services'!$F$4=$D90,1,0)*IF('Shoppable Services'!$E$4=$C90,1,0)*IF('Shoppable Services'!$D$4=$B90,1,0)*IF('Shoppable Services'!$C$4=$A90,1,0)*$F39</f>
        <v>0</v>
      </c>
      <c r="G90" s="4">
        <f>IF('Shoppable Services'!$F$4=$D90,1,0)*IF('Shoppable Services'!$E$4=$C90,1,0)*IF('Shoppable Services'!$D$4=$B90,1,0)*IF('Shoppable Services'!$C$4=$A90,1,0)*$G39</f>
        <v>0</v>
      </c>
      <c r="H90" s="4">
        <f>IF('Shoppable Services'!$F$4=$D90,1,0)*IF('Shoppable Services'!$E$4=$C90,1,0)*IF('Shoppable Services'!$D$4=$B90,1,0)*IF('Shoppable Services'!$C$4=$A90,1,0)*$H39</f>
        <v>0</v>
      </c>
      <c r="I90" s="4">
        <f>IF('Shoppable Services'!$F$4=$D90,1,0)*IF('Shoppable Services'!$E$4=$C90,1,0)*IF('Shoppable Services'!$D$4=$B90,1,0)*IF('Shoppable Services'!$C$4=$A90,1,0)*$I39</f>
        <v>0</v>
      </c>
      <c r="J90" s="4">
        <f>IF('Shoppable Services'!$F$4=$D90,1,0)*IF('Shoppable Services'!$E$4=$C90,1,0)*IF('Shoppable Services'!$D$4=$B90,1,0)*IF('Shoppable Services'!$C$4=$A90,1,0)*IF('Shoppable Services'!$B$4=J$52,J39,0)</f>
        <v>0</v>
      </c>
      <c r="K90" s="4">
        <f>IF('Shoppable Services'!$F$4=$D90,1,0)*IF('Shoppable Services'!$E$4=$C90,1,0)*IF('Shoppable Services'!$D$4=$B90,1,0)*IF('Shoppable Services'!$C$4=$A90,1,0)*IF('Shoppable Services'!$B$4=K$52,K39,0)</f>
        <v>0</v>
      </c>
      <c r="L90" s="4">
        <f>IF('Shoppable Services'!$F$4=$D90,1,0)*IF('Shoppable Services'!$E$4=$C90,1,0)*IF('Shoppable Services'!$D$4=$B90,1,0)*IF('Shoppable Services'!$C$4=$A90,1,0)*IF('Shoppable Services'!$B$4=L$52,L39,0)</f>
        <v>0</v>
      </c>
      <c r="M90" s="4">
        <f>IF('Shoppable Services'!$F$4=$D90,1,0)*IF('Shoppable Services'!$E$4=$C90,1,0)*IF('Shoppable Services'!$D$4=$B90,1,0)*IF('Shoppable Services'!$C$4=$A90,1,0)*IF('Shoppable Services'!$B$4=M$52,M39,0)</f>
        <v>0</v>
      </c>
      <c r="N90" s="4">
        <f>IF('Shoppable Services'!$F$4=$D90,1,0)*IF('Shoppable Services'!$E$4=$C90,1,0)*IF('Shoppable Services'!$D$4=$B90,1,0)*IF('Shoppable Services'!$C$4=$A90,1,0)*IF('Shoppable Services'!$B$4=N$52,N39,0)</f>
        <v>0</v>
      </c>
      <c r="O90" s="4">
        <f>IF('Shoppable Services'!$F$4=$D90,1,0)*IF('Shoppable Services'!$E$4=$C90,1,0)*IF('Shoppable Services'!$D$4=$B90,1,0)*IF('Shoppable Services'!$C$4=$A90,1,0)*IF('Shoppable Services'!$B$4=O$52,O39,0)</f>
        <v>0</v>
      </c>
      <c r="P90" s="4">
        <f>IF('Shoppable Services'!$F$4=$D90,1,0)*IF('Shoppable Services'!$E$4=$C90,1,0)*IF('Shoppable Services'!$D$4=$B90,1,0)*IF('Shoppable Services'!$C$4=$A90,1,0)*IF('Shoppable Services'!$B$4=P$52,P39,0)</f>
        <v>0</v>
      </c>
      <c r="Q90" s="4">
        <f>IF('Shoppable Services'!$F$4=$D90,1,0)*IF('Shoppable Services'!$E$4=$C90,1,0)*IF('Shoppable Services'!$D$4=$B90,1,0)*IF('Shoppable Services'!$C$4=$A90,1,0)*IF('Shoppable Services'!$B$4=Q$52,Q39,0)</f>
        <v>0</v>
      </c>
      <c r="R90" s="4">
        <f>IF('Shoppable Services'!$F$4=$D90,1,0)*IF('Shoppable Services'!$E$4=$C90,1,0)*IF('Shoppable Services'!$D$4=$B90,1,0)*IF('Shoppable Services'!$C$4=$A90,1,0)*IF('Shoppable Services'!$B$4=R$52,R39,0)</f>
        <v>0</v>
      </c>
      <c r="S90" s="4">
        <f>IF('Shoppable Services'!$F$4=$D90,1,0)*IF('Shoppable Services'!$E$4=$C90,1,0)*IF('Shoppable Services'!$D$4=$B90,1,0)*IF('Shoppable Services'!$C$4=$A90,1,0)*IF('Shoppable Services'!$B$4=S$52,S39,0)</f>
        <v>0</v>
      </c>
      <c r="T90" s="4">
        <f>IF('Shoppable Services'!$F$4=$D90,1,0)*IF('Shoppable Services'!$E$4=$C90,1,0)*IF('Shoppable Services'!$D$4=$B90,1,0)*IF('Shoppable Services'!$C$4=$A90,1,0)*IF('Shoppable Services'!$B$4=T$52,T39,0)</f>
        <v>0</v>
      </c>
      <c r="U90" s="4">
        <f>IF('Shoppable Services'!$F$4=$D90,1,0)*IF('Shoppable Services'!$E$4=$C90,1,0)*IF('Shoppable Services'!$D$4=$B90,1,0)*IF('Shoppable Services'!$C$4=$A90,1,0)*IF('Shoppable Services'!$B$4=U$52,U39,0)</f>
        <v>0</v>
      </c>
      <c r="V90" s="4">
        <f>IF('Shoppable Services'!$F$4=$D90,1,0)*IF('Shoppable Services'!$E$4=$C90,1,0)*IF('Shoppable Services'!$D$4=$B90,1,0)*IF('Shoppable Services'!$C$4=$A90,1,0)*IF('Shoppable Services'!$B$4=V$52,V39,0)</f>
        <v>0</v>
      </c>
      <c r="W90" s="4">
        <f>IF('Shoppable Services'!$F$4=$D90,1,0)*IF('Shoppable Services'!$E$4=$C90,1,0)*IF('Shoppable Services'!$D$4=$B90,1,0)*IF('Shoppable Services'!$C$4=$A90,1,0)*IF('Shoppable Services'!$B$4=W$52,W39,0)</f>
        <v>0</v>
      </c>
      <c r="X90" s="4">
        <f>IF('Shoppable Services'!$F$4=$D90,1,0)*IF('Shoppable Services'!$E$4=$C90,1,0)*IF('Shoppable Services'!$D$4=$B90,1,0)*IF('Shoppable Services'!$C$4=$A90,1,0)*IF('Shoppable Services'!$B$4=X$52,X39,0)</f>
        <v>0</v>
      </c>
      <c r="Y90" s="4">
        <f>IF('Shoppable Services'!$F$4=$D90,1,0)*IF('Shoppable Services'!$E$4=$C90,1,0)*IF('Shoppable Services'!$D$4=$B90,1,0)*IF('Shoppable Services'!$C$4=$A90,1,0)*IF('Shoppable Services'!$B$4=Y$52,Y39,0)</f>
        <v>0</v>
      </c>
      <c r="Z90" s="4">
        <f>IF('Shoppable Services'!$F$4=$D90,1,0)*IF('Shoppable Services'!$E$4=$C90,1,0)*IF('Shoppable Services'!$D$4=$B90,1,0)*IF('Shoppable Services'!$C$4=$A90,1,0)*IF('Shoppable Services'!$B$4=Z$52,Z39,0)</f>
        <v>0</v>
      </c>
      <c r="AA90" s="4">
        <f>IF('Shoppable Services'!$F$4=$D90,1,0)*IF('Shoppable Services'!$E$4=$C90,1,0)*IF('Shoppable Services'!$D$4=$B90,1,0)*IF('Shoppable Services'!$C$4=$A90,1,0)*IF('Shoppable Services'!$B$4=AA$52,AA39,0)</f>
        <v>0</v>
      </c>
      <c r="AB90" s="4">
        <f>IF('Shoppable Services'!$F$4=$D90,1,0)*IF('Shoppable Services'!$E$4=$C90,1,0)*IF('Shoppable Services'!$D$4=$B90,1,0)*IF('Shoppable Services'!$C$4=$A90,1,0)*IF('Shoppable Services'!$B$4=AB$52,AB39,0)</f>
        <v>0</v>
      </c>
      <c r="AC90" s="4">
        <f>IF('Shoppable Services'!$F$4=$D90,1,0)*IF('Shoppable Services'!$E$4=$C90,1,0)*IF('Shoppable Services'!$D$4=$B90,1,0)*IF('Shoppable Services'!$C$4=$A90,1,0)*IF('Shoppable Services'!$B$4=AC$52,AC39,0)</f>
        <v>0</v>
      </c>
      <c r="AD90" s="4">
        <f>IF('Shoppable Services'!$F$4=$D90,1,0)*IF('Shoppable Services'!$E$4=$C90,1,0)*IF('Shoppable Services'!$D$4=$B90,1,0)*IF('Shoppable Services'!$C$4=$A90,1,0)*IF('Shoppable Services'!$B$4=AD$52,AD39,0)</f>
        <v>0</v>
      </c>
      <c r="AE90" s="4">
        <f>IF('Shoppable Services'!$F$4=$D90,1,0)*IF('Shoppable Services'!$E$4=$C90,1,0)*IF('Shoppable Services'!$D$4=$B90,1,0)*IF('Shoppable Services'!$C$4=$A90,1,0)*IF('Shoppable Services'!$B$4=AE$52,AE39,0)</f>
        <v>0</v>
      </c>
      <c r="AF90" s="4">
        <f>IF('Shoppable Services'!$F$4=$D90,1,0)*IF('Shoppable Services'!$E$4=$C90,1,0)*IF('Shoppable Services'!$D$4=$B90,1,0)*IF('Shoppable Services'!$C$4=$A90,1,0)*IF('Shoppable Services'!$B$4=AF$52,AF39,0)</f>
        <v>0</v>
      </c>
      <c r="AG90" s="4">
        <f>IF('Shoppable Services'!$F$4=$D90,1,0)*IF('Shoppable Services'!$E$4=$C90,1,0)*IF('Shoppable Services'!$D$4=$B90,1,0)*IF('Shoppable Services'!$C$4=$A90,1,0)*IF('Shoppable Services'!$B$4=AG$52,AG39,0)</f>
        <v>0</v>
      </c>
      <c r="AH90" s="4">
        <f>IF('Shoppable Services'!$F$4=$D90,1,0)*IF('Shoppable Services'!$E$4=$C90,1,0)*IF('Shoppable Services'!$D$4=$B90,1,0)*IF('Shoppable Services'!$C$4=$A90,1,0)*IF('Shoppable Services'!$B$4=AH$52,AH39,0)</f>
        <v>0</v>
      </c>
      <c r="AI90" s="4">
        <f>IF('Shoppable Services'!$F$4=$D90,1,0)*IF('Shoppable Services'!$E$4=$C90,1,0)*IF('Shoppable Services'!$D$4=$B90,1,0)*IF('Shoppable Services'!$C$4=$A90,1,0)*IF('Shoppable Services'!$B$4=AI$52,AI39,0)</f>
        <v>0</v>
      </c>
      <c r="AJ90" s="4">
        <f>IF('Shoppable Services'!$F$4=$D90,1,0)*IF('Shoppable Services'!$E$4=$C90,1,0)*IF('Shoppable Services'!$D$4=$B90,1,0)*IF('Shoppable Services'!$C$4=$A90,1,0)*IF('Shoppable Services'!$B$4=AJ$52,AJ39,0)</f>
        <v>0</v>
      </c>
      <c r="AK90" s="4">
        <f>IF('Shoppable Services'!$F$4=$D90,1,0)*IF('Shoppable Services'!$E$4=$C90,1,0)*IF('Shoppable Services'!$D$4=$B90,1,0)*IF('Shoppable Services'!$C$4=$A90,1,0)*IF('Shoppable Services'!$B$4=AK$52,AK39,0)</f>
        <v>0</v>
      </c>
      <c r="AL90" s="4">
        <f>IF('Shoppable Services'!$F$4=$D90,1,0)*IF('Shoppable Services'!$E$4=$C90,1,0)*IF('Shoppable Services'!$D$4=$B90,1,0)*IF('Shoppable Services'!$C$4=$A90,1,0)*IF('Shoppable Services'!$B$4=AL$52,AL39,0)</f>
        <v>0</v>
      </c>
      <c r="AM90" s="4">
        <f>IF('Shoppable Services'!$F$4=$D90,1,0)*IF('Shoppable Services'!$E$4=$C90,1,0)*IF('Shoppable Services'!$D$4=$B90,1,0)*IF('Shoppable Services'!$C$4=$A90,1,0)*IF('Shoppable Services'!$B$4=AM$52,AM39,0)</f>
        <v>0</v>
      </c>
    </row>
    <row r="91" spans="1:39">
      <c r="A91" t="s">
        <v>25</v>
      </c>
      <c r="B91" t="s">
        <v>27</v>
      </c>
      <c r="C91" t="s">
        <v>32</v>
      </c>
      <c r="D91" t="s">
        <v>63</v>
      </c>
      <c r="E91" s="4">
        <f>IF('Shoppable Services'!$F$4=$D91,1,0)*IF('Shoppable Services'!$E$4=$C91,1,0)*IF('Shoppable Services'!$D$4=$B91,1,0)*IF('Shoppable Services'!$C$4=$A91,1,0)*$E40</f>
        <v>0</v>
      </c>
      <c r="F91" s="4">
        <f>IF('Shoppable Services'!$F$4=$D91,1,0)*IF('Shoppable Services'!$E$4=$C91,1,0)*IF('Shoppable Services'!$D$4=$B91,1,0)*IF('Shoppable Services'!$C$4=$A91,1,0)*$F40</f>
        <v>0</v>
      </c>
      <c r="G91" s="4">
        <f>IF('Shoppable Services'!$F$4=$D91,1,0)*IF('Shoppable Services'!$E$4=$C91,1,0)*IF('Shoppable Services'!$D$4=$B91,1,0)*IF('Shoppable Services'!$C$4=$A91,1,0)*$G40</f>
        <v>0</v>
      </c>
      <c r="H91" s="4">
        <f>IF('Shoppable Services'!$F$4=$D91,1,0)*IF('Shoppable Services'!$E$4=$C91,1,0)*IF('Shoppable Services'!$D$4=$B91,1,0)*IF('Shoppable Services'!$C$4=$A91,1,0)*$H40</f>
        <v>0</v>
      </c>
      <c r="I91" s="4">
        <f>IF('Shoppable Services'!$F$4=$D91,1,0)*IF('Shoppable Services'!$E$4=$C91,1,0)*IF('Shoppable Services'!$D$4=$B91,1,0)*IF('Shoppable Services'!$C$4=$A91,1,0)*$I40</f>
        <v>0</v>
      </c>
      <c r="J91" s="4">
        <f>IF('Shoppable Services'!$F$4=$D91,1,0)*IF('Shoppable Services'!$E$4=$C91,1,0)*IF('Shoppable Services'!$D$4=$B91,1,0)*IF('Shoppable Services'!$C$4=$A91,1,0)*IF('Shoppable Services'!$B$4=J$52,J40,0)</f>
        <v>0</v>
      </c>
      <c r="K91" s="4">
        <f>IF('Shoppable Services'!$F$4=$D91,1,0)*IF('Shoppable Services'!$E$4=$C91,1,0)*IF('Shoppable Services'!$D$4=$B91,1,0)*IF('Shoppable Services'!$C$4=$A91,1,0)*IF('Shoppable Services'!$B$4=K$52,K40,0)</f>
        <v>0</v>
      </c>
      <c r="L91" s="4">
        <f>IF('Shoppable Services'!$F$4=$D91,1,0)*IF('Shoppable Services'!$E$4=$C91,1,0)*IF('Shoppable Services'!$D$4=$B91,1,0)*IF('Shoppable Services'!$C$4=$A91,1,0)*IF('Shoppable Services'!$B$4=L$52,L40,0)</f>
        <v>0</v>
      </c>
      <c r="M91" s="4">
        <f>IF('Shoppable Services'!$F$4=$D91,1,0)*IF('Shoppable Services'!$E$4=$C91,1,0)*IF('Shoppable Services'!$D$4=$B91,1,0)*IF('Shoppable Services'!$C$4=$A91,1,0)*IF('Shoppable Services'!$B$4=M$52,M40,0)</f>
        <v>0</v>
      </c>
      <c r="N91" s="4">
        <f>IF('Shoppable Services'!$F$4=$D91,1,0)*IF('Shoppable Services'!$E$4=$C91,1,0)*IF('Shoppable Services'!$D$4=$B91,1,0)*IF('Shoppable Services'!$C$4=$A91,1,0)*IF('Shoppable Services'!$B$4=N$52,N40,0)</f>
        <v>0</v>
      </c>
      <c r="O91" s="4">
        <f>IF('Shoppable Services'!$F$4=$D91,1,0)*IF('Shoppable Services'!$E$4=$C91,1,0)*IF('Shoppable Services'!$D$4=$B91,1,0)*IF('Shoppable Services'!$C$4=$A91,1,0)*IF('Shoppable Services'!$B$4=O$52,O40,0)</f>
        <v>0</v>
      </c>
      <c r="P91" s="4">
        <f>IF('Shoppable Services'!$F$4=$D91,1,0)*IF('Shoppable Services'!$E$4=$C91,1,0)*IF('Shoppable Services'!$D$4=$B91,1,0)*IF('Shoppable Services'!$C$4=$A91,1,0)*IF('Shoppable Services'!$B$4=P$52,P40,0)</f>
        <v>0</v>
      </c>
      <c r="Q91" s="4">
        <f>IF('Shoppable Services'!$F$4=$D91,1,0)*IF('Shoppable Services'!$E$4=$C91,1,0)*IF('Shoppable Services'!$D$4=$B91,1,0)*IF('Shoppable Services'!$C$4=$A91,1,0)*IF('Shoppable Services'!$B$4=Q$52,Q40,0)</f>
        <v>0</v>
      </c>
      <c r="R91" s="4">
        <f>IF('Shoppable Services'!$F$4=$D91,1,0)*IF('Shoppable Services'!$E$4=$C91,1,0)*IF('Shoppable Services'!$D$4=$B91,1,0)*IF('Shoppable Services'!$C$4=$A91,1,0)*IF('Shoppable Services'!$B$4=R$52,R40,0)</f>
        <v>0</v>
      </c>
      <c r="S91" s="4">
        <f>IF('Shoppable Services'!$F$4=$D91,1,0)*IF('Shoppable Services'!$E$4=$C91,1,0)*IF('Shoppable Services'!$D$4=$B91,1,0)*IF('Shoppable Services'!$C$4=$A91,1,0)*IF('Shoppable Services'!$B$4=S$52,S40,0)</f>
        <v>0</v>
      </c>
      <c r="T91" s="4">
        <f>IF('Shoppable Services'!$F$4=$D91,1,0)*IF('Shoppable Services'!$E$4=$C91,1,0)*IF('Shoppable Services'!$D$4=$B91,1,0)*IF('Shoppable Services'!$C$4=$A91,1,0)*IF('Shoppable Services'!$B$4=T$52,T40,0)</f>
        <v>0</v>
      </c>
      <c r="U91" s="4">
        <f>IF('Shoppable Services'!$F$4=$D91,1,0)*IF('Shoppable Services'!$E$4=$C91,1,0)*IF('Shoppable Services'!$D$4=$B91,1,0)*IF('Shoppable Services'!$C$4=$A91,1,0)*IF('Shoppable Services'!$B$4=U$52,U40,0)</f>
        <v>0</v>
      </c>
      <c r="V91" s="4">
        <f>IF('Shoppable Services'!$F$4=$D91,1,0)*IF('Shoppable Services'!$E$4=$C91,1,0)*IF('Shoppable Services'!$D$4=$B91,1,0)*IF('Shoppable Services'!$C$4=$A91,1,0)*IF('Shoppable Services'!$B$4=V$52,V40,0)</f>
        <v>0</v>
      </c>
      <c r="W91" s="4">
        <f>IF('Shoppable Services'!$F$4=$D91,1,0)*IF('Shoppable Services'!$E$4=$C91,1,0)*IF('Shoppable Services'!$D$4=$B91,1,0)*IF('Shoppable Services'!$C$4=$A91,1,0)*IF('Shoppable Services'!$B$4=W$52,W40,0)</f>
        <v>0</v>
      </c>
      <c r="X91" s="4">
        <f>IF('Shoppable Services'!$F$4=$D91,1,0)*IF('Shoppable Services'!$E$4=$C91,1,0)*IF('Shoppable Services'!$D$4=$B91,1,0)*IF('Shoppable Services'!$C$4=$A91,1,0)*IF('Shoppable Services'!$B$4=X$52,X40,0)</f>
        <v>0</v>
      </c>
      <c r="Y91" s="4">
        <f>IF('Shoppable Services'!$F$4=$D91,1,0)*IF('Shoppable Services'!$E$4=$C91,1,0)*IF('Shoppable Services'!$D$4=$B91,1,0)*IF('Shoppable Services'!$C$4=$A91,1,0)*IF('Shoppable Services'!$B$4=Y$52,Y40,0)</f>
        <v>0</v>
      </c>
      <c r="Z91" s="4">
        <f>IF('Shoppable Services'!$F$4=$D91,1,0)*IF('Shoppable Services'!$E$4=$C91,1,0)*IF('Shoppable Services'!$D$4=$B91,1,0)*IF('Shoppable Services'!$C$4=$A91,1,0)*IF('Shoppable Services'!$B$4=Z$52,Z40,0)</f>
        <v>0</v>
      </c>
      <c r="AA91" s="4">
        <f>IF('Shoppable Services'!$F$4=$D91,1,0)*IF('Shoppable Services'!$E$4=$C91,1,0)*IF('Shoppable Services'!$D$4=$B91,1,0)*IF('Shoppable Services'!$C$4=$A91,1,0)*IF('Shoppable Services'!$B$4=AA$52,AA40,0)</f>
        <v>0</v>
      </c>
      <c r="AB91" s="4">
        <f>IF('Shoppable Services'!$F$4=$D91,1,0)*IF('Shoppable Services'!$E$4=$C91,1,0)*IF('Shoppable Services'!$D$4=$B91,1,0)*IF('Shoppable Services'!$C$4=$A91,1,0)*IF('Shoppable Services'!$B$4=AB$52,AB40,0)</f>
        <v>0</v>
      </c>
      <c r="AC91" s="4">
        <f>IF('Shoppable Services'!$F$4=$D91,1,0)*IF('Shoppable Services'!$E$4=$C91,1,0)*IF('Shoppable Services'!$D$4=$B91,1,0)*IF('Shoppable Services'!$C$4=$A91,1,0)*IF('Shoppable Services'!$B$4=AC$52,AC40,0)</f>
        <v>0</v>
      </c>
      <c r="AD91" s="4">
        <f>IF('Shoppable Services'!$F$4=$D91,1,0)*IF('Shoppable Services'!$E$4=$C91,1,0)*IF('Shoppable Services'!$D$4=$B91,1,0)*IF('Shoppable Services'!$C$4=$A91,1,0)*IF('Shoppable Services'!$B$4=AD$52,AD40,0)</f>
        <v>0</v>
      </c>
      <c r="AE91" s="4">
        <f>IF('Shoppable Services'!$F$4=$D91,1,0)*IF('Shoppable Services'!$E$4=$C91,1,0)*IF('Shoppable Services'!$D$4=$B91,1,0)*IF('Shoppable Services'!$C$4=$A91,1,0)*IF('Shoppable Services'!$B$4=AE$52,AE40,0)</f>
        <v>0</v>
      </c>
      <c r="AF91" s="4">
        <f>IF('Shoppable Services'!$F$4=$D91,1,0)*IF('Shoppable Services'!$E$4=$C91,1,0)*IF('Shoppable Services'!$D$4=$B91,1,0)*IF('Shoppable Services'!$C$4=$A91,1,0)*IF('Shoppable Services'!$B$4=AF$52,AF40,0)</f>
        <v>0</v>
      </c>
      <c r="AG91" s="4">
        <f>IF('Shoppable Services'!$F$4=$D91,1,0)*IF('Shoppable Services'!$E$4=$C91,1,0)*IF('Shoppable Services'!$D$4=$B91,1,0)*IF('Shoppable Services'!$C$4=$A91,1,0)*IF('Shoppable Services'!$B$4=AG$52,AG40,0)</f>
        <v>0</v>
      </c>
      <c r="AH91" s="4">
        <f>IF('Shoppable Services'!$F$4=$D91,1,0)*IF('Shoppable Services'!$E$4=$C91,1,0)*IF('Shoppable Services'!$D$4=$B91,1,0)*IF('Shoppable Services'!$C$4=$A91,1,0)*IF('Shoppable Services'!$B$4=AH$52,AH40,0)</f>
        <v>0</v>
      </c>
      <c r="AI91" s="4">
        <f>IF('Shoppable Services'!$F$4=$D91,1,0)*IF('Shoppable Services'!$E$4=$C91,1,0)*IF('Shoppable Services'!$D$4=$B91,1,0)*IF('Shoppable Services'!$C$4=$A91,1,0)*IF('Shoppable Services'!$B$4=AI$52,AI40,0)</f>
        <v>0</v>
      </c>
      <c r="AJ91" s="4">
        <f>IF('Shoppable Services'!$F$4=$D91,1,0)*IF('Shoppable Services'!$E$4=$C91,1,0)*IF('Shoppable Services'!$D$4=$B91,1,0)*IF('Shoppable Services'!$C$4=$A91,1,0)*IF('Shoppable Services'!$B$4=AJ$52,AJ40,0)</f>
        <v>0</v>
      </c>
      <c r="AK91" s="4">
        <f>IF('Shoppable Services'!$F$4=$D91,1,0)*IF('Shoppable Services'!$E$4=$C91,1,0)*IF('Shoppable Services'!$D$4=$B91,1,0)*IF('Shoppable Services'!$C$4=$A91,1,0)*IF('Shoppable Services'!$B$4=AK$52,AK40,0)</f>
        <v>0</v>
      </c>
      <c r="AL91" s="4">
        <f>IF('Shoppable Services'!$F$4=$D91,1,0)*IF('Shoppable Services'!$E$4=$C91,1,0)*IF('Shoppable Services'!$D$4=$B91,1,0)*IF('Shoppable Services'!$C$4=$A91,1,0)*IF('Shoppable Services'!$B$4=AL$52,AL40,0)</f>
        <v>0</v>
      </c>
      <c r="AM91" s="4">
        <f>IF('Shoppable Services'!$F$4=$D91,1,0)*IF('Shoppable Services'!$E$4=$C91,1,0)*IF('Shoppable Services'!$D$4=$B91,1,0)*IF('Shoppable Services'!$C$4=$A91,1,0)*IF('Shoppable Services'!$B$4=AM$52,AM40,0)</f>
        <v>0</v>
      </c>
    </row>
    <row r="92" spans="1:39">
      <c r="A92" t="s">
        <v>25</v>
      </c>
      <c r="B92" t="s">
        <v>27</v>
      </c>
      <c r="C92" t="s">
        <v>32</v>
      </c>
      <c r="D92" t="s">
        <v>7</v>
      </c>
      <c r="E92" s="4">
        <f>IF('Shoppable Services'!$F$4=$D92,1,0)*IF('Shoppable Services'!$E$4=$C92,1,0)*IF('Shoppable Services'!$D$4=$B92,1,0)*IF('Shoppable Services'!$C$4=$A92,1,0)*$E41</f>
        <v>0</v>
      </c>
      <c r="F92" s="4">
        <f>IF('Shoppable Services'!$F$4=$D92,1,0)*IF('Shoppable Services'!$E$4=$C92,1,0)*IF('Shoppable Services'!$D$4=$B92,1,0)*IF('Shoppable Services'!$C$4=$A92,1,0)*$F41</f>
        <v>0</v>
      </c>
      <c r="G92" s="4">
        <f>IF('Shoppable Services'!$F$4=$D92,1,0)*IF('Shoppable Services'!$E$4=$C92,1,0)*IF('Shoppable Services'!$D$4=$B92,1,0)*IF('Shoppable Services'!$C$4=$A92,1,0)*$G41</f>
        <v>0</v>
      </c>
      <c r="H92" s="4">
        <f>IF('Shoppable Services'!$F$4=$D92,1,0)*IF('Shoppable Services'!$E$4=$C92,1,0)*IF('Shoppable Services'!$D$4=$B92,1,0)*IF('Shoppable Services'!$C$4=$A92,1,0)*$H41</f>
        <v>0</v>
      </c>
      <c r="I92" s="4">
        <f>IF('Shoppable Services'!$F$4=$D92,1,0)*IF('Shoppable Services'!$E$4=$C92,1,0)*IF('Shoppable Services'!$D$4=$B92,1,0)*IF('Shoppable Services'!$C$4=$A92,1,0)*$I41</f>
        <v>0</v>
      </c>
      <c r="J92" s="4">
        <f>IF('Shoppable Services'!$F$4=$D92,1,0)*IF('Shoppable Services'!$E$4=$C92,1,0)*IF('Shoppable Services'!$D$4=$B92,1,0)*IF('Shoppable Services'!$C$4=$A92,1,0)*IF('Shoppable Services'!$B$4=J$52,J41,0)</f>
        <v>0</v>
      </c>
      <c r="K92" s="4">
        <f>IF('Shoppable Services'!$F$4=$D92,1,0)*IF('Shoppable Services'!$E$4=$C92,1,0)*IF('Shoppable Services'!$D$4=$B92,1,0)*IF('Shoppable Services'!$C$4=$A92,1,0)*IF('Shoppable Services'!$B$4=K$52,K41,0)</f>
        <v>0</v>
      </c>
      <c r="L92" s="4">
        <f>IF('Shoppable Services'!$F$4=$D92,1,0)*IF('Shoppable Services'!$E$4=$C92,1,0)*IF('Shoppable Services'!$D$4=$B92,1,0)*IF('Shoppable Services'!$C$4=$A92,1,0)*IF('Shoppable Services'!$B$4=L$52,L41,0)</f>
        <v>0</v>
      </c>
      <c r="M92" s="4">
        <f>IF('Shoppable Services'!$F$4=$D92,1,0)*IF('Shoppable Services'!$E$4=$C92,1,0)*IF('Shoppable Services'!$D$4=$B92,1,0)*IF('Shoppable Services'!$C$4=$A92,1,0)*IF('Shoppable Services'!$B$4=M$52,M41,0)</f>
        <v>0</v>
      </c>
      <c r="N92" s="4">
        <f>IF('Shoppable Services'!$F$4=$D92,1,0)*IF('Shoppable Services'!$E$4=$C92,1,0)*IF('Shoppable Services'!$D$4=$B92,1,0)*IF('Shoppable Services'!$C$4=$A92,1,0)*IF('Shoppable Services'!$B$4=N$52,N41,0)</f>
        <v>0</v>
      </c>
      <c r="O92" s="4">
        <f>IF('Shoppable Services'!$F$4=$D92,1,0)*IF('Shoppable Services'!$E$4=$C92,1,0)*IF('Shoppable Services'!$D$4=$B92,1,0)*IF('Shoppable Services'!$C$4=$A92,1,0)*IF('Shoppable Services'!$B$4=O$52,O41,0)</f>
        <v>0</v>
      </c>
      <c r="P92" s="4">
        <f>IF('Shoppable Services'!$F$4=$D92,1,0)*IF('Shoppable Services'!$E$4=$C92,1,0)*IF('Shoppable Services'!$D$4=$B92,1,0)*IF('Shoppable Services'!$C$4=$A92,1,0)*IF('Shoppable Services'!$B$4=P$52,P41,0)</f>
        <v>0</v>
      </c>
      <c r="Q92" s="4">
        <f>IF('Shoppable Services'!$F$4=$D92,1,0)*IF('Shoppable Services'!$E$4=$C92,1,0)*IF('Shoppable Services'!$D$4=$B92,1,0)*IF('Shoppable Services'!$C$4=$A92,1,0)*IF('Shoppable Services'!$B$4=Q$52,Q41,0)</f>
        <v>0</v>
      </c>
      <c r="R92" s="4">
        <f>IF('Shoppable Services'!$F$4=$D92,1,0)*IF('Shoppable Services'!$E$4=$C92,1,0)*IF('Shoppable Services'!$D$4=$B92,1,0)*IF('Shoppable Services'!$C$4=$A92,1,0)*IF('Shoppable Services'!$B$4=R$52,R41,0)</f>
        <v>0</v>
      </c>
      <c r="S92" s="4">
        <f>IF('Shoppable Services'!$F$4=$D92,1,0)*IF('Shoppable Services'!$E$4=$C92,1,0)*IF('Shoppable Services'!$D$4=$B92,1,0)*IF('Shoppable Services'!$C$4=$A92,1,0)*IF('Shoppable Services'!$B$4=S$52,S41,0)</f>
        <v>0</v>
      </c>
      <c r="T92" s="4">
        <f>IF('Shoppable Services'!$F$4=$D92,1,0)*IF('Shoppable Services'!$E$4=$C92,1,0)*IF('Shoppable Services'!$D$4=$B92,1,0)*IF('Shoppable Services'!$C$4=$A92,1,0)*IF('Shoppable Services'!$B$4=T$52,T41,0)</f>
        <v>0</v>
      </c>
      <c r="U92" s="4">
        <f>IF('Shoppable Services'!$F$4=$D92,1,0)*IF('Shoppable Services'!$E$4=$C92,1,0)*IF('Shoppable Services'!$D$4=$B92,1,0)*IF('Shoppable Services'!$C$4=$A92,1,0)*IF('Shoppable Services'!$B$4=U$52,U41,0)</f>
        <v>0</v>
      </c>
      <c r="V92" s="4">
        <f>IF('Shoppable Services'!$F$4=$D92,1,0)*IF('Shoppable Services'!$E$4=$C92,1,0)*IF('Shoppable Services'!$D$4=$B92,1,0)*IF('Shoppable Services'!$C$4=$A92,1,0)*IF('Shoppable Services'!$B$4=V$52,V41,0)</f>
        <v>0</v>
      </c>
      <c r="W92" s="4">
        <f>IF('Shoppable Services'!$F$4=$D92,1,0)*IF('Shoppable Services'!$E$4=$C92,1,0)*IF('Shoppable Services'!$D$4=$B92,1,0)*IF('Shoppable Services'!$C$4=$A92,1,0)*IF('Shoppable Services'!$B$4=W$52,W41,0)</f>
        <v>0</v>
      </c>
      <c r="X92" s="4">
        <f>IF('Shoppable Services'!$F$4=$D92,1,0)*IF('Shoppable Services'!$E$4=$C92,1,0)*IF('Shoppable Services'!$D$4=$B92,1,0)*IF('Shoppable Services'!$C$4=$A92,1,0)*IF('Shoppable Services'!$B$4=X$52,X41,0)</f>
        <v>0</v>
      </c>
      <c r="Y92" s="4">
        <f>IF('Shoppable Services'!$F$4=$D92,1,0)*IF('Shoppable Services'!$E$4=$C92,1,0)*IF('Shoppable Services'!$D$4=$B92,1,0)*IF('Shoppable Services'!$C$4=$A92,1,0)*IF('Shoppable Services'!$B$4=Y$52,Y41,0)</f>
        <v>0</v>
      </c>
      <c r="Z92" s="4">
        <f>IF('Shoppable Services'!$F$4=$D92,1,0)*IF('Shoppable Services'!$E$4=$C92,1,0)*IF('Shoppable Services'!$D$4=$B92,1,0)*IF('Shoppable Services'!$C$4=$A92,1,0)*IF('Shoppable Services'!$B$4=Z$52,Z41,0)</f>
        <v>0</v>
      </c>
      <c r="AA92" s="4">
        <f>IF('Shoppable Services'!$F$4=$D92,1,0)*IF('Shoppable Services'!$E$4=$C92,1,0)*IF('Shoppable Services'!$D$4=$B92,1,0)*IF('Shoppable Services'!$C$4=$A92,1,0)*IF('Shoppable Services'!$B$4=AA$52,AA41,0)</f>
        <v>0</v>
      </c>
      <c r="AB92" s="4">
        <f>IF('Shoppable Services'!$F$4=$D92,1,0)*IF('Shoppable Services'!$E$4=$C92,1,0)*IF('Shoppable Services'!$D$4=$B92,1,0)*IF('Shoppable Services'!$C$4=$A92,1,0)*IF('Shoppable Services'!$B$4=AB$52,AB41,0)</f>
        <v>0</v>
      </c>
      <c r="AC92" s="4">
        <f>IF('Shoppable Services'!$F$4=$D92,1,0)*IF('Shoppable Services'!$E$4=$C92,1,0)*IF('Shoppable Services'!$D$4=$B92,1,0)*IF('Shoppable Services'!$C$4=$A92,1,0)*IF('Shoppable Services'!$B$4=AC$52,AC41,0)</f>
        <v>0</v>
      </c>
      <c r="AD92" s="4">
        <f>IF('Shoppable Services'!$F$4=$D92,1,0)*IF('Shoppable Services'!$E$4=$C92,1,0)*IF('Shoppable Services'!$D$4=$B92,1,0)*IF('Shoppable Services'!$C$4=$A92,1,0)*IF('Shoppable Services'!$B$4=AD$52,AD41,0)</f>
        <v>0</v>
      </c>
      <c r="AE92" s="4">
        <f>IF('Shoppable Services'!$F$4=$D92,1,0)*IF('Shoppable Services'!$E$4=$C92,1,0)*IF('Shoppable Services'!$D$4=$B92,1,0)*IF('Shoppable Services'!$C$4=$A92,1,0)*IF('Shoppable Services'!$B$4=AE$52,AE41,0)</f>
        <v>0</v>
      </c>
      <c r="AF92" s="4">
        <f>IF('Shoppable Services'!$F$4=$D92,1,0)*IF('Shoppable Services'!$E$4=$C92,1,0)*IF('Shoppable Services'!$D$4=$B92,1,0)*IF('Shoppable Services'!$C$4=$A92,1,0)*IF('Shoppable Services'!$B$4=AF$52,AF41,0)</f>
        <v>0</v>
      </c>
      <c r="AG92" s="4">
        <f>IF('Shoppable Services'!$F$4=$D92,1,0)*IF('Shoppable Services'!$E$4=$C92,1,0)*IF('Shoppable Services'!$D$4=$B92,1,0)*IF('Shoppable Services'!$C$4=$A92,1,0)*IF('Shoppable Services'!$B$4=AG$52,AG41,0)</f>
        <v>0</v>
      </c>
      <c r="AH92" s="4">
        <f>IF('Shoppable Services'!$F$4=$D92,1,0)*IF('Shoppable Services'!$E$4=$C92,1,0)*IF('Shoppable Services'!$D$4=$B92,1,0)*IF('Shoppable Services'!$C$4=$A92,1,0)*IF('Shoppable Services'!$B$4=AH$52,AH41,0)</f>
        <v>0</v>
      </c>
      <c r="AI92" s="4">
        <f>IF('Shoppable Services'!$F$4=$D92,1,0)*IF('Shoppable Services'!$E$4=$C92,1,0)*IF('Shoppable Services'!$D$4=$B92,1,0)*IF('Shoppable Services'!$C$4=$A92,1,0)*IF('Shoppable Services'!$B$4=AI$52,AI41,0)</f>
        <v>0</v>
      </c>
      <c r="AJ92" s="4">
        <f>IF('Shoppable Services'!$F$4=$D92,1,0)*IF('Shoppable Services'!$E$4=$C92,1,0)*IF('Shoppable Services'!$D$4=$B92,1,0)*IF('Shoppable Services'!$C$4=$A92,1,0)*IF('Shoppable Services'!$B$4=AJ$52,AJ41,0)</f>
        <v>0</v>
      </c>
      <c r="AK92" s="4">
        <f>IF('Shoppable Services'!$F$4=$D92,1,0)*IF('Shoppable Services'!$E$4=$C92,1,0)*IF('Shoppable Services'!$D$4=$B92,1,0)*IF('Shoppable Services'!$C$4=$A92,1,0)*IF('Shoppable Services'!$B$4=AK$52,AK41,0)</f>
        <v>0</v>
      </c>
      <c r="AL92" s="4">
        <f>IF('Shoppable Services'!$F$4=$D92,1,0)*IF('Shoppable Services'!$E$4=$C92,1,0)*IF('Shoppable Services'!$D$4=$B92,1,0)*IF('Shoppable Services'!$C$4=$A92,1,0)*IF('Shoppable Services'!$B$4=AL$52,AL41,0)</f>
        <v>0</v>
      </c>
      <c r="AM92" s="4">
        <f>IF('Shoppable Services'!$F$4=$D92,1,0)*IF('Shoppable Services'!$E$4=$C92,1,0)*IF('Shoppable Services'!$D$4=$B92,1,0)*IF('Shoppable Services'!$C$4=$A92,1,0)*IF('Shoppable Services'!$B$4=AM$52,AM41,0)</f>
        <v>0</v>
      </c>
    </row>
    <row r="93" spans="1:39">
      <c r="A93" t="s">
        <v>25</v>
      </c>
      <c r="B93" t="s">
        <v>27</v>
      </c>
      <c r="C93" t="s">
        <v>35</v>
      </c>
      <c r="D93" t="s">
        <v>63</v>
      </c>
      <c r="E93" s="4">
        <f>IF('Shoppable Services'!$F$4=$D93,1,0)*IF('Shoppable Services'!$E$4=$C93,1,0)*IF('Shoppable Services'!$D$4=$B93,1,0)*IF('Shoppable Services'!$C$4=$A93,1,0)*$E42</f>
        <v>0</v>
      </c>
      <c r="F93" s="4">
        <f>IF('Shoppable Services'!$F$4=$D93,1,0)*IF('Shoppable Services'!$E$4=$C93,1,0)*IF('Shoppable Services'!$D$4=$B93,1,0)*IF('Shoppable Services'!$C$4=$A93,1,0)*$F42</f>
        <v>0</v>
      </c>
      <c r="G93" s="4">
        <f>IF('Shoppable Services'!$F$4=$D93,1,0)*IF('Shoppable Services'!$E$4=$C93,1,0)*IF('Shoppable Services'!$D$4=$B93,1,0)*IF('Shoppable Services'!$C$4=$A93,1,0)*$G42</f>
        <v>0</v>
      </c>
      <c r="H93" s="4">
        <f>IF('Shoppable Services'!$F$4=$D93,1,0)*IF('Shoppable Services'!$E$4=$C93,1,0)*IF('Shoppable Services'!$D$4=$B93,1,0)*IF('Shoppable Services'!$C$4=$A93,1,0)*$H42</f>
        <v>0</v>
      </c>
      <c r="I93" s="4">
        <f>IF('Shoppable Services'!$F$4=$D93,1,0)*IF('Shoppable Services'!$E$4=$C93,1,0)*IF('Shoppable Services'!$D$4=$B93,1,0)*IF('Shoppable Services'!$C$4=$A93,1,0)*$I42</f>
        <v>0</v>
      </c>
      <c r="J93" s="4">
        <f>IF('Shoppable Services'!$F$4=$D93,1,0)*IF('Shoppable Services'!$E$4=$C93,1,0)*IF('Shoppable Services'!$D$4=$B93,1,0)*IF('Shoppable Services'!$C$4=$A93,1,0)*IF('Shoppable Services'!$B$4=J$52,J42,0)</f>
        <v>0</v>
      </c>
      <c r="K93" s="4">
        <f>IF('Shoppable Services'!$F$4=$D93,1,0)*IF('Shoppable Services'!$E$4=$C93,1,0)*IF('Shoppable Services'!$D$4=$B93,1,0)*IF('Shoppable Services'!$C$4=$A93,1,0)*IF('Shoppable Services'!$B$4=K$52,K42,0)</f>
        <v>0</v>
      </c>
      <c r="L93" s="4">
        <f>IF('Shoppable Services'!$F$4=$D93,1,0)*IF('Shoppable Services'!$E$4=$C93,1,0)*IF('Shoppable Services'!$D$4=$B93,1,0)*IF('Shoppable Services'!$C$4=$A93,1,0)*IF('Shoppable Services'!$B$4=L$52,L42,0)</f>
        <v>0</v>
      </c>
      <c r="M93" s="4">
        <f>IF('Shoppable Services'!$F$4=$D93,1,0)*IF('Shoppable Services'!$E$4=$C93,1,0)*IF('Shoppable Services'!$D$4=$B93,1,0)*IF('Shoppable Services'!$C$4=$A93,1,0)*IF('Shoppable Services'!$B$4=M$52,M42,0)</f>
        <v>0</v>
      </c>
      <c r="N93" s="4">
        <f>IF('Shoppable Services'!$F$4=$D93,1,0)*IF('Shoppable Services'!$E$4=$C93,1,0)*IF('Shoppable Services'!$D$4=$B93,1,0)*IF('Shoppable Services'!$C$4=$A93,1,0)*IF('Shoppable Services'!$B$4=N$52,N42,0)</f>
        <v>0</v>
      </c>
      <c r="O93" s="4">
        <f>IF('Shoppable Services'!$F$4=$D93,1,0)*IF('Shoppable Services'!$E$4=$C93,1,0)*IF('Shoppable Services'!$D$4=$B93,1,0)*IF('Shoppable Services'!$C$4=$A93,1,0)*IF('Shoppable Services'!$B$4=O$52,O42,0)</f>
        <v>0</v>
      </c>
      <c r="P93" s="4">
        <f>IF('Shoppable Services'!$F$4=$D93,1,0)*IF('Shoppable Services'!$E$4=$C93,1,0)*IF('Shoppable Services'!$D$4=$B93,1,0)*IF('Shoppable Services'!$C$4=$A93,1,0)*IF('Shoppable Services'!$B$4=P$52,P42,0)</f>
        <v>0</v>
      </c>
      <c r="Q93" s="4">
        <f>IF('Shoppable Services'!$F$4=$D93,1,0)*IF('Shoppable Services'!$E$4=$C93,1,0)*IF('Shoppable Services'!$D$4=$B93,1,0)*IF('Shoppable Services'!$C$4=$A93,1,0)*IF('Shoppable Services'!$B$4=Q$52,Q42,0)</f>
        <v>0</v>
      </c>
      <c r="R93" s="4">
        <f>IF('Shoppable Services'!$F$4=$D93,1,0)*IF('Shoppable Services'!$E$4=$C93,1,0)*IF('Shoppable Services'!$D$4=$B93,1,0)*IF('Shoppable Services'!$C$4=$A93,1,0)*IF('Shoppable Services'!$B$4=R$52,R42,0)</f>
        <v>0</v>
      </c>
      <c r="S93" s="4">
        <f>IF('Shoppable Services'!$F$4=$D93,1,0)*IF('Shoppable Services'!$E$4=$C93,1,0)*IF('Shoppable Services'!$D$4=$B93,1,0)*IF('Shoppable Services'!$C$4=$A93,1,0)*IF('Shoppable Services'!$B$4=S$52,S42,0)</f>
        <v>0</v>
      </c>
      <c r="T93" s="4">
        <f>IF('Shoppable Services'!$F$4=$D93,1,0)*IF('Shoppable Services'!$E$4=$C93,1,0)*IF('Shoppable Services'!$D$4=$B93,1,0)*IF('Shoppable Services'!$C$4=$A93,1,0)*IF('Shoppable Services'!$B$4=T$52,T42,0)</f>
        <v>0</v>
      </c>
      <c r="U93" s="4">
        <f>IF('Shoppable Services'!$F$4=$D93,1,0)*IF('Shoppable Services'!$E$4=$C93,1,0)*IF('Shoppable Services'!$D$4=$B93,1,0)*IF('Shoppable Services'!$C$4=$A93,1,0)*IF('Shoppable Services'!$B$4=U$52,U42,0)</f>
        <v>0</v>
      </c>
      <c r="V93" s="4">
        <f>IF('Shoppable Services'!$F$4=$D93,1,0)*IF('Shoppable Services'!$E$4=$C93,1,0)*IF('Shoppable Services'!$D$4=$B93,1,0)*IF('Shoppable Services'!$C$4=$A93,1,0)*IF('Shoppable Services'!$B$4=V$52,V42,0)</f>
        <v>0</v>
      </c>
      <c r="W93" s="4">
        <f>IF('Shoppable Services'!$F$4=$D93,1,0)*IF('Shoppable Services'!$E$4=$C93,1,0)*IF('Shoppable Services'!$D$4=$B93,1,0)*IF('Shoppable Services'!$C$4=$A93,1,0)*IF('Shoppable Services'!$B$4=W$52,W42,0)</f>
        <v>0</v>
      </c>
      <c r="X93" s="4">
        <f>IF('Shoppable Services'!$F$4=$D93,1,0)*IF('Shoppable Services'!$E$4=$C93,1,0)*IF('Shoppable Services'!$D$4=$B93,1,0)*IF('Shoppable Services'!$C$4=$A93,1,0)*IF('Shoppable Services'!$B$4=X$52,X42,0)</f>
        <v>0</v>
      </c>
      <c r="Y93" s="4">
        <f>IF('Shoppable Services'!$F$4=$D93,1,0)*IF('Shoppable Services'!$E$4=$C93,1,0)*IF('Shoppable Services'!$D$4=$B93,1,0)*IF('Shoppable Services'!$C$4=$A93,1,0)*IF('Shoppable Services'!$B$4=Y$52,Y42,0)</f>
        <v>0</v>
      </c>
      <c r="Z93" s="4">
        <f>IF('Shoppable Services'!$F$4=$D93,1,0)*IF('Shoppable Services'!$E$4=$C93,1,0)*IF('Shoppable Services'!$D$4=$B93,1,0)*IF('Shoppable Services'!$C$4=$A93,1,0)*IF('Shoppable Services'!$B$4=Z$52,Z42,0)</f>
        <v>0</v>
      </c>
      <c r="AA93" s="4">
        <f>IF('Shoppable Services'!$F$4=$D93,1,0)*IF('Shoppable Services'!$E$4=$C93,1,0)*IF('Shoppable Services'!$D$4=$B93,1,0)*IF('Shoppable Services'!$C$4=$A93,1,0)*IF('Shoppable Services'!$B$4=AA$52,AA42,0)</f>
        <v>0</v>
      </c>
      <c r="AB93" s="4">
        <f>IF('Shoppable Services'!$F$4=$D93,1,0)*IF('Shoppable Services'!$E$4=$C93,1,0)*IF('Shoppable Services'!$D$4=$B93,1,0)*IF('Shoppable Services'!$C$4=$A93,1,0)*IF('Shoppable Services'!$B$4=AB$52,AB42,0)</f>
        <v>0</v>
      </c>
      <c r="AC93" s="4">
        <f>IF('Shoppable Services'!$F$4=$D93,1,0)*IF('Shoppable Services'!$E$4=$C93,1,0)*IF('Shoppable Services'!$D$4=$B93,1,0)*IF('Shoppable Services'!$C$4=$A93,1,0)*IF('Shoppable Services'!$B$4=AC$52,AC42,0)</f>
        <v>0</v>
      </c>
      <c r="AD93" s="4">
        <f>IF('Shoppable Services'!$F$4=$D93,1,0)*IF('Shoppable Services'!$E$4=$C93,1,0)*IF('Shoppable Services'!$D$4=$B93,1,0)*IF('Shoppable Services'!$C$4=$A93,1,0)*IF('Shoppable Services'!$B$4=AD$52,AD42,0)</f>
        <v>0</v>
      </c>
      <c r="AE93" s="4">
        <f>IF('Shoppable Services'!$F$4=$D93,1,0)*IF('Shoppable Services'!$E$4=$C93,1,0)*IF('Shoppable Services'!$D$4=$B93,1,0)*IF('Shoppable Services'!$C$4=$A93,1,0)*IF('Shoppable Services'!$B$4=AE$52,AE42,0)</f>
        <v>0</v>
      </c>
      <c r="AF93" s="4">
        <f>IF('Shoppable Services'!$F$4=$D93,1,0)*IF('Shoppable Services'!$E$4=$C93,1,0)*IF('Shoppable Services'!$D$4=$B93,1,0)*IF('Shoppable Services'!$C$4=$A93,1,0)*IF('Shoppable Services'!$B$4=AF$52,AF42,0)</f>
        <v>0</v>
      </c>
      <c r="AG93" s="4">
        <f>IF('Shoppable Services'!$F$4=$D93,1,0)*IF('Shoppable Services'!$E$4=$C93,1,0)*IF('Shoppable Services'!$D$4=$B93,1,0)*IF('Shoppable Services'!$C$4=$A93,1,0)*IF('Shoppable Services'!$B$4=AG$52,AG42,0)</f>
        <v>0</v>
      </c>
      <c r="AH93" s="4">
        <f>IF('Shoppable Services'!$F$4=$D93,1,0)*IF('Shoppable Services'!$E$4=$C93,1,0)*IF('Shoppable Services'!$D$4=$B93,1,0)*IF('Shoppable Services'!$C$4=$A93,1,0)*IF('Shoppable Services'!$B$4=AH$52,AH42,0)</f>
        <v>0</v>
      </c>
      <c r="AI93" s="4">
        <f>IF('Shoppable Services'!$F$4=$D93,1,0)*IF('Shoppable Services'!$E$4=$C93,1,0)*IF('Shoppable Services'!$D$4=$B93,1,0)*IF('Shoppable Services'!$C$4=$A93,1,0)*IF('Shoppable Services'!$B$4=AI$52,AI42,0)</f>
        <v>0</v>
      </c>
      <c r="AJ93" s="4">
        <f>IF('Shoppable Services'!$F$4=$D93,1,0)*IF('Shoppable Services'!$E$4=$C93,1,0)*IF('Shoppable Services'!$D$4=$B93,1,0)*IF('Shoppable Services'!$C$4=$A93,1,0)*IF('Shoppable Services'!$B$4=AJ$52,AJ42,0)</f>
        <v>0</v>
      </c>
      <c r="AK93" s="4">
        <f>IF('Shoppable Services'!$F$4=$D93,1,0)*IF('Shoppable Services'!$E$4=$C93,1,0)*IF('Shoppable Services'!$D$4=$B93,1,0)*IF('Shoppable Services'!$C$4=$A93,1,0)*IF('Shoppable Services'!$B$4=AK$52,AK42,0)</f>
        <v>0</v>
      </c>
      <c r="AL93" s="4">
        <f>IF('Shoppable Services'!$F$4=$D93,1,0)*IF('Shoppable Services'!$E$4=$C93,1,0)*IF('Shoppable Services'!$D$4=$B93,1,0)*IF('Shoppable Services'!$C$4=$A93,1,0)*IF('Shoppable Services'!$B$4=AL$52,AL42,0)</f>
        <v>0</v>
      </c>
      <c r="AM93" s="4">
        <f>IF('Shoppable Services'!$F$4=$D93,1,0)*IF('Shoppable Services'!$E$4=$C93,1,0)*IF('Shoppable Services'!$D$4=$B93,1,0)*IF('Shoppable Services'!$C$4=$A93,1,0)*IF('Shoppable Services'!$B$4=AM$52,AM42,0)</f>
        <v>0</v>
      </c>
    </row>
    <row r="94" spans="1:39">
      <c r="A94" t="s">
        <v>25</v>
      </c>
      <c r="B94" t="s">
        <v>28</v>
      </c>
      <c r="C94" t="s">
        <v>8</v>
      </c>
      <c r="D94" t="s">
        <v>7</v>
      </c>
      <c r="E94" s="4">
        <f>IF('Shoppable Services'!$F$4=$D94,1,0)*IF('Shoppable Services'!$E$4=$C94,1,0)*IF('Shoppable Services'!$D$4=$B94,1,0)*IF('Shoppable Services'!$C$4=$A94,1,0)*$E43</f>
        <v>0</v>
      </c>
      <c r="F94" s="4">
        <f>IF('Shoppable Services'!$F$4=$D94,1,0)*IF('Shoppable Services'!$E$4=$C94,1,0)*IF('Shoppable Services'!$D$4=$B94,1,0)*IF('Shoppable Services'!$C$4=$A94,1,0)*$F43</f>
        <v>0</v>
      </c>
      <c r="G94" s="4">
        <f>IF('Shoppable Services'!$F$4=$D94,1,0)*IF('Shoppable Services'!$E$4=$C94,1,0)*IF('Shoppable Services'!$D$4=$B94,1,0)*IF('Shoppable Services'!$C$4=$A94,1,0)*$G43</f>
        <v>0</v>
      </c>
      <c r="H94" s="4">
        <f>IF('Shoppable Services'!$F$4=$D94,1,0)*IF('Shoppable Services'!$E$4=$C94,1,0)*IF('Shoppable Services'!$D$4=$B94,1,0)*IF('Shoppable Services'!$C$4=$A94,1,0)*$H43</f>
        <v>0</v>
      </c>
      <c r="I94" s="4">
        <f>IF('Shoppable Services'!$F$4=$D94,1,0)*IF('Shoppable Services'!$E$4=$C94,1,0)*IF('Shoppable Services'!$D$4=$B94,1,0)*IF('Shoppable Services'!$C$4=$A94,1,0)*$I43</f>
        <v>0</v>
      </c>
      <c r="J94" s="4">
        <f>IF('Shoppable Services'!$F$4=$D94,1,0)*IF('Shoppable Services'!$E$4=$C94,1,0)*IF('Shoppable Services'!$D$4=$B94,1,0)*IF('Shoppable Services'!$C$4=$A94,1,0)*IF('Shoppable Services'!$B$4=J$52,J43,0)</f>
        <v>0</v>
      </c>
      <c r="K94" s="4">
        <f>IF('Shoppable Services'!$F$4=$D94,1,0)*IF('Shoppable Services'!$E$4=$C94,1,0)*IF('Shoppable Services'!$D$4=$B94,1,0)*IF('Shoppable Services'!$C$4=$A94,1,0)*IF('Shoppable Services'!$B$4=K$52,K43,0)</f>
        <v>0</v>
      </c>
      <c r="L94" s="4">
        <f>IF('Shoppable Services'!$F$4=$D94,1,0)*IF('Shoppable Services'!$E$4=$C94,1,0)*IF('Shoppable Services'!$D$4=$B94,1,0)*IF('Shoppable Services'!$C$4=$A94,1,0)*IF('Shoppable Services'!$B$4=L$52,L43,0)</f>
        <v>0</v>
      </c>
      <c r="M94" s="4">
        <f>IF('Shoppable Services'!$F$4=$D94,1,0)*IF('Shoppable Services'!$E$4=$C94,1,0)*IF('Shoppable Services'!$D$4=$B94,1,0)*IF('Shoppable Services'!$C$4=$A94,1,0)*IF('Shoppable Services'!$B$4=M$52,M43,0)</f>
        <v>0</v>
      </c>
      <c r="N94" s="4">
        <f>IF('Shoppable Services'!$F$4=$D94,1,0)*IF('Shoppable Services'!$E$4=$C94,1,0)*IF('Shoppable Services'!$D$4=$B94,1,0)*IF('Shoppable Services'!$C$4=$A94,1,0)*IF('Shoppable Services'!$B$4=N$52,N43,0)</f>
        <v>0</v>
      </c>
      <c r="O94" s="4">
        <f>IF('Shoppable Services'!$F$4=$D94,1,0)*IF('Shoppable Services'!$E$4=$C94,1,0)*IF('Shoppable Services'!$D$4=$B94,1,0)*IF('Shoppable Services'!$C$4=$A94,1,0)*IF('Shoppable Services'!$B$4=O$52,O43,0)</f>
        <v>0</v>
      </c>
      <c r="P94" s="4">
        <f>IF('Shoppable Services'!$F$4=$D94,1,0)*IF('Shoppable Services'!$E$4=$C94,1,0)*IF('Shoppable Services'!$D$4=$B94,1,0)*IF('Shoppable Services'!$C$4=$A94,1,0)*IF('Shoppable Services'!$B$4=P$52,P43,0)</f>
        <v>0</v>
      </c>
      <c r="Q94" s="4">
        <f>IF('Shoppable Services'!$F$4=$D94,1,0)*IF('Shoppable Services'!$E$4=$C94,1,0)*IF('Shoppable Services'!$D$4=$B94,1,0)*IF('Shoppable Services'!$C$4=$A94,1,0)*IF('Shoppable Services'!$B$4=Q$52,Q43,0)</f>
        <v>0</v>
      </c>
      <c r="R94" s="4">
        <f>IF('Shoppable Services'!$F$4=$D94,1,0)*IF('Shoppable Services'!$E$4=$C94,1,0)*IF('Shoppable Services'!$D$4=$B94,1,0)*IF('Shoppable Services'!$C$4=$A94,1,0)*IF('Shoppable Services'!$B$4=R$52,R43,0)</f>
        <v>0</v>
      </c>
      <c r="S94" s="4">
        <f>IF('Shoppable Services'!$F$4=$D94,1,0)*IF('Shoppable Services'!$E$4=$C94,1,0)*IF('Shoppable Services'!$D$4=$B94,1,0)*IF('Shoppable Services'!$C$4=$A94,1,0)*IF('Shoppable Services'!$B$4=S$52,S43,0)</f>
        <v>0</v>
      </c>
      <c r="T94" s="4">
        <f>IF('Shoppable Services'!$F$4=$D94,1,0)*IF('Shoppable Services'!$E$4=$C94,1,0)*IF('Shoppable Services'!$D$4=$B94,1,0)*IF('Shoppable Services'!$C$4=$A94,1,0)*IF('Shoppable Services'!$B$4=T$52,T43,0)</f>
        <v>0</v>
      </c>
      <c r="U94" s="4">
        <f>IF('Shoppable Services'!$F$4=$D94,1,0)*IF('Shoppable Services'!$E$4=$C94,1,0)*IF('Shoppable Services'!$D$4=$B94,1,0)*IF('Shoppable Services'!$C$4=$A94,1,0)*IF('Shoppable Services'!$B$4=U$52,U43,0)</f>
        <v>0</v>
      </c>
      <c r="V94" s="4">
        <f>IF('Shoppable Services'!$F$4=$D94,1,0)*IF('Shoppable Services'!$E$4=$C94,1,0)*IF('Shoppable Services'!$D$4=$B94,1,0)*IF('Shoppable Services'!$C$4=$A94,1,0)*IF('Shoppable Services'!$B$4=V$52,V43,0)</f>
        <v>0</v>
      </c>
      <c r="W94" s="4">
        <f>IF('Shoppable Services'!$F$4=$D94,1,0)*IF('Shoppable Services'!$E$4=$C94,1,0)*IF('Shoppable Services'!$D$4=$B94,1,0)*IF('Shoppable Services'!$C$4=$A94,1,0)*IF('Shoppable Services'!$B$4=W$52,W43,0)</f>
        <v>0</v>
      </c>
      <c r="X94" s="4">
        <f>IF('Shoppable Services'!$F$4=$D94,1,0)*IF('Shoppable Services'!$E$4=$C94,1,0)*IF('Shoppable Services'!$D$4=$B94,1,0)*IF('Shoppable Services'!$C$4=$A94,1,0)*IF('Shoppable Services'!$B$4=X$52,X43,0)</f>
        <v>0</v>
      </c>
      <c r="Y94" s="4">
        <f>IF('Shoppable Services'!$F$4=$D94,1,0)*IF('Shoppable Services'!$E$4=$C94,1,0)*IF('Shoppable Services'!$D$4=$B94,1,0)*IF('Shoppable Services'!$C$4=$A94,1,0)*IF('Shoppable Services'!$B$4=Y$52,Y43,0)</f>
        <v>0</v>
      </c>
      <c r="Z94" s="4">
        <f>IF('Shoppable Services'!$F$4=$D94,1,0)*IF('Shoppable Services'!$E$4=$C94,1,0)*IF('Shoppable Services'!$D$4=$B94,1,0)*IF('Shoppable Services'!$C$4=$A94,1,0)*IF('Shoppable Services'!$B$4=Z$52,Z43,0)</f>
        <v>0</v>
      </c>
      <c r="AA94" s="4">
        <f>IF('Shoppable Services'!$F$4=$D94,1,0)*IF('Shoppable Services'!$E$4=$C94,1,0)*IF('Shoppable Services'!$D$4=$B94,1,0)*IF('Shoppable Services'!$C$4=$A94,1,0)*IF('Shoppable Services'!$B$4=AA$52,AA43,0)</f>
        <v>0</v>
      </c>
      <c r="AB94" s="4">
        <f>IF('Shoppable Services'!$F$4=$D94,1,0)*IF('Shoppable Services'!$E$4=$C94,1,0)*IF('Shoppable Services'!$D$4=$B94,1,0)*IF('Shoppable Services'!$C$4=$A94,1,0)*IF('Shoppable Services'!$B$4=AB$52,AB43,0)</f>
        <v>0</v>
      </c>
      <c r="AC94" s="4">
        <f>IF('Shoppable Services'!$F$4=$D94,1,0)*IF('Shoppable Services'!$E$4=$C94,1,0)*IF('Shoppable Services'!$D$4=$B94,1,0)*IF('Shoppable Services'!$C$4=$A94,1,0)*IF('Shoppable Services'!$B$4=AC$52,AC43,0)</f>
        <v>0</v>
      </c>
      <c r="AD94" s="4">
        <f>IF('Shoppable Services'!$F$4=$D94,1,0)*IF('Shoppable Services'!$E$4=$C94,1,0)*IF('Shoppable Services'!$D$4=$B94,1,0)*IF('Shoppable Services'!$C$4=$A94,1,0)*IF('Shoppable Services'!$B$4=AD$52,AD43,0)</f>
        <v>0</v>
      </c>
      <c r="AE94" s="4">
        <f>IF('Shoppable Services'!$F$4=$D94,1,0)*IF('Shoppable Services'!$E$4=$C94,1,0)*IF('Shoppable Services'!$D$4=$B94,1,0)*IF('Shoppable Services'!$C$4=$A94,1,0)*IF('Shoppable Services'!$B$4=AE$52,AE43,0)</f>
        <v>0</v>
      </c>
      <c r="AF94" s="4">
        <f>IF('Shoppable Services'!$F$4=$D94,1,0)*IF('Shoppable Services'!$E$4=$C94,1,0)*IF('Shoppable Services'!$D$4=$B94,1,0)*IF('Shoppable Services'!$C$4=$A94,1,0)*IF('Shoppable Services'!$B$4=AF$52,AF43,0)</f>
        <v>0</v>
      </c>
      <c r="AG94" s="4">
        <f>IF('Shoppable Services'!$F$4=$D94,1,0)*IF('Shoppable Services'!$E$4=$C94,1,0)*IF('Shoppable Services'!$D$4=$B94,1,0)*IF('Shoppable Services'!$C$4=$A94,1,0)*IF('Shoppable Services'!$B$4=AG$52,AG43,0)</f>
        <v>0</v>
      </c>
      <c r="AH94" s="4">
        <f>IF('Shoppable Services'!$F$4=$D94,1,0)*IF('Shoppable Services'!$E$4=$C94,1,0)*IF('Shoppable Services'!$D$4=$B94,1,0)*IF('Shoppable Services'!$C$4=$A94,1,0)*IF('Shoppable Services'!$B$4=AH$52,AH43,0)</f>
        <v>0</v>
      </c>
      <c r="AI94" s="4">
        <f>IF('Shoppable Services'!$F$4=$D94,1,0)*IF('Shoppable Services'!$E$4=$C94,1,0)*IF('Shoppable Services'!$D$4=$B94,1,0)*IF('Shoppable Services'!$C$4=$A94,1,0)*IF('Shoppable Services'!$B$4=AI$52,AI43,0)</f>
        <v>0</v>
      </c>
      <c r="AJ94" s="4">
        <f>IF('Shoppable Services'!$F$4=$D94,1,0)*IF('Shoppable Services'!$E$4=$C94,1,0)*IF('Shoppable Services'!$D$4=$B94,1,0)*IF('Shoppable Services'!$C$4=$A94,1,0)*IF('Shoppable Services'!$B$4=AJ$52,AJ43,0)</f>
        <v>0</v>
      </c>
      <c r="AK94" s="4">
        <f>IF('Shoppable Services'!$F$4=$D94,1,0)*IF('Shoppable Services'!$E$4=$C94,1,0)*IF('Shoppable Services'!$D$4=$B94,1,0)*IF('Shoppable Services'!$C$4=$A94,1,0)*IF('Shoppable Services'!$B$4=AK$52,AK43,0)</f>
        <v>0</v>
      </c>
      <c r="AL94" s="4">
        <f>IF('Shoppable Services'!$F$4=$D94,1,0)*IF('Shoppable Services'!$E$4=$C94,1,0)*IF('Shoppable Services'!$D$4=$B94,1,0)*IF('Shoppable Services'!$C$4=$A94,1,0)*IF('Shoppable Services'!$B$4=AL$52,AL43,0)</f>
        <v>0</v>
      </c>
      <c r="AM94" s="4">
        <f>IF('Shoppable Services'!$F$4=$D94,1,0)*IF('Shoppable Services'!$E$4=$C94,1,0)*IF('Shoppable Services'!$D$4=$B94,1,0)*IF('Shoppable Services'!$C$4=$A94,1,0)*IF('Shoppable Services'!$B$4=AM$52,AM43,0)</f>
        <v>0</v>
      </c>
    </row>
    <row r="95" spans="1:39">
      <c r="A95" t="s">
        <v>25</v>
      </c>
      <c r="B95" t="s">
        <v>28</v>
      </c>
      <c r="C95" t="s">
        <v>32</v>
      </c>
      <c r="D95" t="s">
        <v>63</v>
      </c>
      <c r="E95" s="4">
        <f>IF('Shoppable Services'!$F$4=$D95,1,0)*IF('Shoppable Services'!$E$4=$C95,1,0)*IF('Shoppable Services'!$D$4=$B95,1,0)*IF('Shoppable Services'!$C$4=$A95,1,0)*$E44</f>
        <v>0</v>
      </c>
      <c r="F95" s="4">
        <f>IF('Shoppable Services'!$F$4=$D95,1,0)*IF('Shoppable Services'!$E$4=$C95,1,0)*IF('Shoppable Services'!$D$4=$B95,1,0)*IF('Shoppable Services'!$C$4=$A95,1,0)*$F44</f>
        <v>0</v>
      </c>
      <c r="G95" s="4">
        <f>IF('Shoppable Services'!$F$4=$D95,1,0)*IF('Shoppable Services'!$E$4=$C95,1,0)*IF('Shoppable Services'!$D$4=$B95,1,0)*IF('Shoppable Services'!$C$4=$A95,1,0)*$G44</f>
        <v>0</v>
      </c>
      <c r="H95" s="4">
        <f>IF('Shoppable Services'!$F$4=$D95,1,0)*IF('Shoppable Services'!$E$4=$C95,1,0)*IF('Shoppable Services'!$D$4=$B95,1,0)*IF('Shoppable Services'!$C$4=$A95,1,0)*$H44</f>
        <v>0</v>
      </c>
      <c r="I95" s="4">
        <f>IF('Shoppable Services'!$F$4=$D95,1,0)*IF('Shoppable Services'!$E$4=$C95,1,0)*IF('Shoppable Services'!$D$4=$B95,1,0)*IF('Shoppable Services'!$C$4=$A95,1,0)*$I44</f>
        <v>0</v>
      </c>
      <c r="J95" s="4">
        <f>IF('Shoppable Services'!$F$4=$D95,1,0)*IF('Shoppable Services'!$E$4=$C95,1,0)*IF('Shoppable Services'!$D$4=$B95,1,0)*IF('Shoppable Services'!$C$4=$A95,1,0)*IF('Shoppable Services'!$B$4=J$52,J44,0)</f>
        <v>0</v>
      </c>
      <c r="K95" s="4">
        <f>IF('Shoppable Services'!$F$4=$D95,1,0)*IF('Shoppable Services'!$E$4=$C95,1,0)*IF('Shoppable Services'!$D$4=$B95,1,0)*IF('Shoppable Services'!$C$4=$A95,1,0)*IF('Shoppable Services'!$B$4=K$52,K44,0)</f>
        <v>0</v>
      </c>
      <c r="L95" s="4">
        <f>IF('Shoppable Services'!$F$4=$D95,1,0)*IF('Shoppable Services'!$E$4=$C95,1,0)*IF('Shoppable Services'!$D$4=$B95,1,0)*IF('Shoppable Services'!$C$4=$A95,1,0)*IF('Shoppable Services'!$B$4=L$52,L44,0)</f>
        <v>0</v>
      </c>
      <c r="M95" s="4">
        <f>IF('Shoppable Services'!$F$4=$D95,1,0)*IF('Shoppable Services'!$E$4=$C95,1,0)*IF('Shoppable Services'!$D$4=$B95,1,0)*IF('Shoppable Services'!$C$4=$A95,1,0)*IF('Shoppable Services'!$B$4=M$52,M44,0)</f>
        <v>0</v>
      </c>
      <c r="N95" s="4">
        <f>IF('Shoppable Services'!$F$4=$D95,1,0)*IF('Shoppable Services'!$E$4=$C95,1,0)*IF('Shoppable Services'!$D$4=$B95,1,0)*IF('Shoppable Services'!$C$4=$A95,1,0)*IF('Shoppable Services'!$B$4=N$52,N44,0)</f>
        <v>0</v>
      </c>
      <c r="O95" s="4">
        <f>IF('Shoppable Services'!$F$4=$D95,1,0)*IF('Shoppable Services'!$E$4=$C95,1,0)*IF('Shoppable Services'!$D$4=$B95,1,0)*IF('Shoppable Services'!$C$4=$A95,1,0)*IF('Shoppable Services'!$B$4=O$52,O44,0)</f>
        <v>0</v>
      </c>
      <c r="P95" s="4">
        <f>IF('Shoppable Services'!$F$4=$D95,1,0)*IF('Shoppable Services'!$E$4=$C95,1,0)*IF('Shoppable Services'!$D$4=$B95,1,0)*IF('Shoppable Services'!$C$4=$A95,1,0)*IF('Shoppable Services'!$B$4=P$52,P44,0)</f>
        <v>0</v>
      </c>
      <c r="Q95" s="4">
        <f>IF('Shoppable Services'!$F$4=$D95,1,0)*IF('Shoppable Services'!$E$4=$C95,1,0)*IF('Shoppable Services'!$D$4=$B95,1,0)*IF('Shoppable Services'!$C$4=$A95,1,0)*IF('Shoppable Services'!$B$4=Q$52,Q44,0)</f>
        <v>0</v>
      </c>
      <c r="R95" s="4">
        <f>IF('Shoppable Services'!$F$4=$D95,1,0)*IF('Shoppable Services'!$E$4=$C95,1,0)*IF('Shoppable Services'!$D$4=$B95,1,0)*IF('Shoppable Services'!$C$4=$A95,1,0)*IF('Shoppable Services'!$B$4=R$52,R44,0)</f>
        <v>0</v>
      </c>
      <c r="S95" s="4">
        <f>IF('Shoppable Services'!$F$4=$D95,1,0)*IF('Shoppable Services'!$E$4=$C95,1,0)*IF('Shoppable Services'!$D$4=$B95,1,0)*IF('Shoppable Services'!$C$4=$A95,1,0)*IF('Shoppable Services'!$B$4=S$52,S44,0)</f>
        <v>0</v>
      </c>
      <c r="T95" s="4">
        <f>IF('Shoppable Services'!$F$4=$D95,1,0)*IF('Shoppable Services'!$E$4=$C95,1,0)*IF('Shoppable Services'!$D$4=$B95,1,0)*IF('Shoppable Services'!$C$4=$A95,1,0)*IF('Shoppable Services'!$B$4=T$52,T44,0)</f>
        <v>0</v>
      </c>
      <c r="U95" s="4">
        <f>IF('Shoppable Services'!$F$4=$D95,1,0)*IF('Shoppable Services'!$E$4=$C95,1,0)*IF('Shoppable Services'!$D$4=$B95,1,0)*IF('Shoppable Services'!$C$4=$A95,1,0)*IF('Shoppable Services'!$B$4=U$52,U44,0)</f>
        <v>0</v>
      </c>
      <c r="V95" s="4">
        <f>IF('Shoppable Services'!$F$4=$D95,1,0)*IF('Shoppable Services'!$E$4=$C95,1,0)*IF('Shoppable Services'!$D$4=$B95,1,0)*IF('Shoppable Services'!$C$4=$A95,1,0)*IF('Shoppable Services'!$B$4=V$52,V44,0)</f>
        <v>0</v>
      </c>
      <c r="W95" s="4">
        <f>IF('Shoppable Services'!$F$4=$D95,1,0)*IF('Shoppable Services'!$E$4=$C95,1,0)*IF('Shoppable Services'!$D$4=$B95,1,0)*IF('Shoppable Services'!$C$4=$A95,1,0)*IF('Shoppable Services'!$B$4=W$52,W44,0)</f>
        <v>0</v>
      </c>
      <c r="X95" s="4">
        <f>IF('Shoppable Services'!$F$4=$D95,1,0)*IF('Shoppable Services'!$E$4=$C95,1,0)*IF('Shoppable Services'!$D$4=$B95,1,0)*IF('Shoppable Services'!$C$4=$A95,1,0)*IF('Shoppable Services'!$B$4=X$52,X44,0)</f>
        <v>0</v>
      </c>
      <c r="Y95" s="4">
        <f>IF('Shoppable Services'!$F$4=$D95,1,0)*IF('Shoppable Services'!$E$4=$C95,1,0)*IF('Shoppable Services'!$D$4=$B95,1,0)*IF('Shoppable Services'!$C$4=$A95,1,0)*IF('Shoppable Services'!$B$4=Y$52,Y44,0)</f>
        <v>0</v>
      </c>
      <c r="Z95" s="4">
        <f>IF('Shoppable Services'!$F$4=$D95,1,0)*IF('Shoppable Services'!$E$4=$C95,1,0)*IF('Shoppable Services'!$D$4=$B95,1,0)*IF('Shoppable Services'!$C$4=$A95,1,0)*IF('Shoppable Services'!$B$4=Z$52,Z44,0)</f>
        <v>0</v>
      </c>
      <c r="AA95" s="4">
        <f>IF('Shoppable Services'!$F$4=$D95,1,0)*IF('Shoppable Services'!$E$4=$C95,1,0)*IF('Shoppable Services'!$D$4=$B95,1,0)*IF('Shoppable Services'!$C$4=$A95,1,0)*IF('Shoppable Services'!$B$4=AA$52,AA44,0)</f>
        <v>0</v>
      </c>
      <c r="AB95" s="4">
        <f>IF('Shoppable Services'!$F$4=$D95,1,0)*IF('Shoppable Services'!$E$4=$C95,1,0)*IF('Shoppable Services'!$D$4=$B95,1,0)*IF('Shoppable Services'!$C$4=$A95,1,0)*IF('Shoppable Services'!$B$4=AB$52,AB44,0)</f>
        <v>0</v>
      </c>
      <c r="AC95" s="4">
        <f>IF('Shoppable Services'!$F$4=$D95,1,0)*IF('Shoppable Services'!$E$4=$C95,1,0)*IF('Shoppable Services'!$D$4=$B95,1,0)*IF('Shoppable Services'!$C$4=$A95,1,0)*IF('Shoppable Services'!$B$4=AC$52,AC44,0)</f>
        <v>0</v>
      </c>
      <c r="AD95" s="4">
        <f>IF('Shoppable Services'!$F$4=$D95,1,0)*IF('Shoppable Services'!$E$4=$C95,1,0)*IF('Shoppable Services'!$D$4=$B95,1,0)*IF('Shoppable Services'!$C$4=$A95,1,0)*IF('Shoppable Services'!$B$4=AD$52,AD44,0)</f>
        <v>0</v>
      </c>
      <c r="AE95" s="4">
        <f>IF('Shoppable Services'!$F$4=$D95,1,0)*IF('Shoppable Services'!$E$4=$C95,1,0)*IF('Shoppable Services'!$D$4=$B95,1,0)*IF('Shoppable Services'!$C$4=$A95,1,0)*IF('Shoppable Services'!$B$4=AE$52,AE44,0)</f>
        <v>0</v>
      </c>
      <c r="AF95" s="4">
        <f>IF('Shoppable Services'!$F$4=$D95,1,0)*IF('Shoppable Services'!$E$4=$C95,1,0)*IF('Shoppable Services'!$D$4=$B95,1,0)*IF('Shoppable Services'!$C$4=$A95,1,0)*IF('Shoppable Services'!$B$4=AF$52,AF44,0)</f>
        <v>0</v>
      </c>
      <c r="AG95" s="4">
        <f>IF('Shoppable Services'!$F$4=$D95,1,0)*IF('Shoppable Services'!$E$4=$C95,1,0)*IF('Shoppable Services'!$D$4=$B95,1,0)*IF('Shoppable Services'!$C$4=$A95,1,0)*IF('Shoppable Services'!$B$4=AG$52,AG44,0)</f>
        <v>0</v>
      </c>
      <c r="AH95" s="4">
        <f>IF('Shoppable Services'!$F$4=$D95,1,0)*IF('Shoppable Services'!$E$4=$C95,1,0)*IF('Shoppable Services'!$D$4=$B95,1,0)*IF('Shoppable Services'!$C$4=$A95,1,0)*IF('Shoppable Services'!$B$4=AH$52,AH44,0)</f>
        <v>0</v>
      </c>
      <c r="AI95" s="4">
        <f>IF('Shoppable Services'!$F$4=$D95,1,0)*IF('Shoppable Services'!$E$4=$C95,1,0)*IF('Shoppable Services'!$D$4=$B95,1,0)*IF('Shoppable Services'!$C$4=$A95,1,0)*IF('Shoppable Services'!$B$4=AI$52,AI44,0)</f>
        <v>0</v>
      </c>
      <c r="AJ95" s="4">
        <f>IF('Shoppable Services'!$F$4=$D95,1,0)*IF('Shoppable Services'!$E$4=$C95,1,0)*IF('Shoppable Services'!$D$4=$B95,1,0)*IF('Shoppable Services'!$C$4=$A95,1,0)*IF('Shoppable Services'!$B$4=AJ$52,AJ44,0)</f>
        <v>0</v>
      </c>
      <c r="AK95" s="4">
        <f>IF('Shoppable Services'!$F$4=$D95,1,0)*IF('Shoppable Services'!$E$4=$C95,1,0)*IF('Shoppable Services'!$D$4=$B95,1,0)*IF('Shoppable Services'!$C$4=$A95,1,0)*IF('Shoppable Services'!$B$4=AK$52,AK44,0)</f>
        <v>0</v>
      </c>
      <c r="AL95" s="4">
        <f>IF('Shoppable Services'!$F$4=$D95,1,0)*IF('Shoppable Services'!$E$4=$C95,1,0)*IF('Shoppable Services'!$D$4=$B95,1,0)*IF('Shoppable Services'!$C$4=$A95,1,0)*IF('Shoppable Services'!$B$4=AL$52,AL44,0)</f>
        <v>0</v>
      </c>
      <c r="AM95" s="4">
        <f>IF('Shoppable Services'!$F$4=$D95,1,0)*IF('Shoppable Services'!$E$4=$C95,1,0)*IF('Shoppable Services'!$D$4=$B95,1,0)*IF('Shoppable Services'!$C$4=$A95,1,0)*IF('Shoppable Services'!$B$4=AM$52,AM44,0)</f>
        <v>0</v>
      </c>
    </row>
    <row r="96" spans="1:39">
      <c r="A96" t="s">
        <v>25</v>
      </c>
      <c r="B96" t="s">
        <v>28</v>
      </c>
      <c r="C96" t="s">
        <v>32</v>
      </c>
      <c r="D96" t="s">
        <v>7</v>
      </c>
      <c r="E96" s="4">
        <f>IF('Shoppable Services'!$F$4=$D96,1,0)*IF('Shoppable Services'!$E$4=$C96,1,0)*IF('Shoppable Services'!$D$4=$B96,1,0)*IF('Shoppable Services'!$C$4=$A96,1,0)*$E45</f>
        <v>0</v>
      </c>
      <c r="F96" s="4">
        <f>IF('Shoppable Services'!$F$4=$D96,1,0)*IF('Shoppable Services'!$E$4=$C96,1,0)*IF('Shoppable Services'!$D$4=$B96,1,0)*IF('Shoppable Services'!$C$4=$A96,1,0)*$F45</f>
        <v>0</v>
      </c>
      <c r="G96" s="4">
        <f>IF('Shoppable Services'!$F$4=$D96,1,0)*IF('Shoppable Services'!$E$4=$C96,1,0)*IF('Shoppable Services'!$D$4=$B96,1,0)*IF('Shoppable Services'!$C$4=$A96,1,0)*$G45</f>
        <v>0</v>
      </c>
      <c r="H96" s="4">
        <f>IF('Shoppable Services'!$F$4=$D96,1,0)*IF('Shoppable Services'!$E$4=$C96,1,0)*IF('Shoppable Services'!$D$4=$B96,1,0)*IF('Shoppable Services'!$C$4=$A96,1,0)*$H45</f>
        <v>0</v>
      </c>
      <c r="I96" s="4">
        <f>IF('Shoppable Services'!$F$4=$D96,1,0)*IF('Shoppable Services'!$E$4=$C96,1,0)*IF('Shoppable Services'!$D$4=$B96,1,0)*IF('Shoppable Services'!$C$4=$A96,1,0)*$I45</f>
        <v>0</v>
      </c>
      <c r="J96" s="4">
        <f>IF('Shoppable Services'!$F$4=$D96,1,0)*IF('Shoppable Services'!$E$4=$C96,1,0)*IF('Shoppable Services'!$D$4=$B96,1,0)*IF('Shoppable Services'!$C$4=$A96,1,0)*IF('Shoppable Services'!$B$4=J$52,J45,0)</f>
        <v>0</v>
      </c>
      <c r="K96" s="4">
        <f>IF('Shoppable Services'!$F$4=$D96,1,0)*IF('Shoppable Services'!$E$4=$C96,1,0)*IF('Shoppable Services'!$D$4=$B96,1,0)*IF('Shoppable Services'!$C$4=$A96,1,0)*IF('Shoppable Services'!$B$4=K$52,K45,0)</f>
        <v>0</v>
      </c>
      <c r="L96" s="4">
        <f>IF('Shoppable Services'!$F$4=$D96,1,0)*IF('Shoppable Services'!$E$4=$C96,1,0)*IF('Shoppable Services'!$D$4=$B96,1,0)*IF('Shoppable Services'!$C$4=$A96,1,0)*IF('Shoppable Services'!$B$4=L$52,L45,0)</f>
        <v>0</v>
      </c>
      <c r="M96" s="4">
        <f>IF('Shoppable Services'!$F$4=$D96,1,0)*IF('Shoppable Services'!$E$4=$C96,1,0)*IF('Shoppable Services'!$D$4=$B96,1,0)*IF('Shoppable Services'!$C$4=$A96,1,0)*IF('Shoppable Services'!$B$4=M$52,M45,0)</f>
        <v>0</v>
      </c>
      <c r="N96" s="4">
        <f>IF('Shoppable Services'!$F$4=$D96,1,0)*IF('Shoppable Services'!$E$4=$C96,1,0)*IF('Shoppable Services'!$D$4=$B96,1,0)*IF('Shoppable Services'!$C$4=$A96,1,0)*IF('Shoppable Services'!$B$4=N$52,N45,0)</f>
        <v>0</v>
      </c>
      <c r="O96" s="4">
        <f>IF('Shoppable Services'!$F$4=$D96,1,0)*IF('Shoppable Services'!$E$4=$C96,1,0)*IF('Shoppable Services'!$D$4=$B96,1,0)*IF('Shoppable Services'!$C$4=$A96,1,0)*IF('Shoppable Services'!$B$4=O$52,O45,0)</f>
        <v>0</v>
      </c>
      <c r="P96" s="4">
        <f>IF('Shoppable Services'!$F$4=$D96,1,0)*IF('Shoppable Services'!$E$4=$C96,1,0)*IF('Shoppable Services'!$D$4=$B96,1,0)*IF('Shoppable Services'!$C$4=$A96,1,0)*IF('Shoppable Services'!$B$4=P$52,P45,0)</f>
        <v>0</v>
      </c>
      <c r="Q96" s="4">
        <f>IF('Shoppable Services'!$F$4=$D96,1,0)*IF('Shoppable Services'!$E$4=$C96,1,0)*IF('Shoppable Services'!$D$4=$B96,1,0)*IF('Shoppable Services'!$C$4=$A96,1,0)*IF('Shoppable Services'!$B$4=Q$52,Q45,0)</f>
        <v>0</v>
      </c>
      <c r="R96" s="4">
        <f>IF('Shoppable Services'!$F$4=$D96,1,0)*IF('Shoppable Services'!$E$4=$C96,1,0)*IF('Shoppable Services'!$D$4=$B96,1,0)*IF('Shoppable Services'!$C$4=$A96,1,0)*IF('Shoppable Services'!$B$4=R$52,R45,0)</f>
        <v>0</v>
      </c>
      <c r="S96" s="4">
        <f>IF('Shoppable Services'!$F$4=$D96,1,0)*IF('Shoppable Services'!$E$4=$C96,1,0)*IF('Shoppable Services'!$D$4=$B96,1,0)*IF('Shoppable Services'!$C$4=$A96,1,0)*IF('Shoppable Services'!$B$4=S$52,S45,0)</f>
        <v>0</v>
      </c>
      <c r="T96" s="4">
        <f>IF('Shoppable Services'!$F$4=$D96,1,0)*IF('Shoppable Services'!$E$4=$C96,1,0)*IF('Shoppable Services'!$D$4=$B96,1,0)*IF('Shoppable Services'!$C$4=$A96,1,0)*IF('Shoppable Services'!$B$4=T$52,T45,0)</f>
        <v>0</v>
      </c>
      <c r="U96" s="4">
        <f>IF('Shoppable Services'!$F$4=$D96,1,0)*IF('Shoppable Services'!$E$4=$C96,1,0)*IF('Shoppable Services'!$D$4=$B96,1,0)*IF('Shoppable Services'!$C$4=$A96,1,0)*IF('Shoppable Services'!$B$4=U$52,U45,0)</f>
        <v>0</v>
      </c>
      <c r="V96" s="4">
        <f>IF('Shoppable Services'!$F$4=$D96,1,0)*IF('Shoppable Services'!$E$4=$C96,1,0)*IF('Shoppable Services'!$D$4=$B96,1,0)*IF('Shoppable Services'!$C$4=$A96,1,0)*IF('Shoppable Services'!$B$4=V$52,V45,0)</f>
        <v>0</v>
      </c>
      <c r="W96" s="4">
        <f>IF('Shoppable Services'!$F$4=$D96,1,0)*IF('Shoppable Services'!$E$4=$C96,1,0)*IF('Shoppable Services'!$D$4=$B96,1,0)*IF('Shoppable Services'!$C$4=$A96,1,0)*IF('Shoppable Services'!$B$4=W$52,W45,0)</f>
        <v>0</v>
      </c>
      <c r="X96" s="4">
        <f>IF('Shoppable Services'!$F$4=$D96,1,0)*IF('Shoppable Services'!$E$4=$C96,1,0)*IF('Shoppable Services'!$D$4=$B96,1,0)*IF('Shoppable Services'!$C$4=$A96,1,0)*IF('Shoppable Services'!$B$4=X$52,X45,0)</f>
        <v>0</v>
      </c>
      <c r="Y96" s="4">
        <f>IF('Shoppable Services'!$F$4=$D96,1,0)*IF('Shoppable Services'!$E$4=$C96,1,0)*IF('Shoppable Services'!$D$4=$B96,1,0)*IF('Shoppable Services'!$C$4=$A96,1,0)*IF('Shoppable Services'!$B$4=Y$52,Y45,0)</f>
        <v>0</v>
      </c>
      <c r="Z96" s="4">
        <f>IF('Shoppable Services'!$F$4=$D96,1,0)*IF('Shoppable Services'!$E$4=$C96,1,0)*IF('Shoppable Services'!$D$4=$B96,1,0)*IF('Shoppable Services'!$C$4=$A96,1,0)*IF('Shoppable Services'!$B$4=Z$52,Z45,0)</f>
        <v>0</v>
      </c>
      <c r="AA96" s="4">
        <f>IF('Shoppable Services'!$F$4=$D96,1,0)*IF('Shoppable Services'!$E$4=$C96,1,0)*IF('Shoppable Services'!$D$4=$B96,1,0)*IF('Shoppable Services'!$C$4=$A96,1,0)*IF('Shoppable Services'!$B$4=AA$52,AA45,0)</f>
        <v>0</v>
      </c>
      <c r="AB96" s="4">
        <f>IF('Shoppable Services'!$F$4=$D96,1,0)*IF('Shoppable Services'!$E$4=$C96,1,0)*IF('Shoppable Services'!$D$4=$B96,1,0)*IF('Shoppable Services'!$C$4=$A96,1,0)*IF('Shoppable Services'!$B$4=AB$52,AB45,0)</f>
        <v>0</v>
      </c>
      <c r="AC96" s="4">
        <f>IF('Shoppable Services'!$F$4=$D96,1,0)*IF('Shoppable Services'!$E$4=$C96,1,0)*IF('Shoppable Services'!$D$4=$B96,1,0)*IF('Shoppable Services'!$C$4=$A96,1,0)*IF('Shoppable Services'!$B$4=AC$52,AC45,0)</f>
        <v>0</v>
      </c>
      <c r="AD96" s="4">
        <f>IF('Shoppable Services'!$F$4=$D96,1,0)*IF('Shoppable Services'!$E$4=$C96,1,0)*IF('Shoppable Services'!$D$4=$B96,1,0)*IF('Shoppable Services'!$C$4=$A96,1,0)*IF('Shoppable Services'!$B$4=AD$52,AD45,0)</f>
        <v>0</v>
      </c>
      <c r="AE96" s="4">
        <f>IF('Shoppable Services'!$F$4=$D96,1,0)*IF('Shoppable Services'!$E$4=$C96,1,0)*IF('Shoppable Services'!$D$4=$B96,1,0)*IF('Shoppable Services'!$C$4=$A96,1,0)*IF('Shoppable Services'!$B$4=AE$52,AE45,0)</f>
        <v>0</v>
      </c>
      <c r="AF96" s="4">
        <f>IF('Shoppable Services'!$F$4=$D96,1,0)*IF('Shoppable Services'!$E$4=$C96,1,0)*IF('Shoppable Services'!$D$4=$B96,1,0)*IF('Shoppable Services'!$C$4=$A96,1,0)*IF('Shoppable Services'!$B$4=AF$52,AF45,0)</f>
        <v>0</v>
      </c>
      <c r="AG96" s="4">
        <f>IF('Shoppable Services'!$F$4=$D96,1,0)*IF('Shoppable Services'!$E$4=$C96,1,0)*IF('Shoppable Services'!$D$4=$B96,1,0)*IF('Shoppable Services'!$C$4=$A96,1,0)*IF('Shoppable Services'!$B$4=AG$52,AG45,0)</f>
        <v>0</v>
      </c>
      <c r="AH96" s="4">
        <f>IF('Shoppable Services'!$F$4=$D96,1,0)*IF('Shoppable Services'!$E$4=$C96,1,0)*IF('Shoppable Services'!$D$4=$B96,1,0)*IF('Shoppable Services'!$C$4=$A96,1,0)*IF('Shoppable Services'!$B$4=AH$52,AH45,0)</f>
        <v>0</v>
      </c>
      <c r="AI96" s="4">
        <f>IF('Shoppable Services'!$F$4=$D96,1,0)*IF('Shoppable Services'!$E$4=$C96,1,0)*IF('Shoppable Services'!$D$4=$B96,1,0)*IF('Shoppable Services'!$C$4=$A96,1,0)*IF('Shoppable Services'!$B$4=AI$52,AI45,0)</f>
        <v>0</v>
      </c>
      <c r="AJ96" s="4">
        <f>IF('Shoppable Services'!$F$4=$D96,1,0)*IF('Shoppable Services'!$E$4=$C96,1,0)*IF('Shoppable Services'!$D$4=$B96,1,0)*IF('Shoppable Services'!$C$4=$A96,1,0)*IF('Shoppable Services'!$B$4=AJ$52,AJ45,0)</f>
        <v>0</v>
      </c>
      <c r="AK96" s="4">
        <f>IF('Shoppable Services'!$F$4=$D96,1,0)*IF('Shoppable Services'!$E$4=$C96,1,0)*IF('Shoppable Services'!$D$4=$B96,1,0)*IF('Shoppable Services'!$C$4=$A96,1,0)*IF('Shoppable Services'!$B$4=AK$52,AK45,0)</f>
        <v>0</v>
      </c>
      <c r="AL96" s="4">
        <f>IF('Shoppable Services'!$F$4=$D96,1,0)*IF('Shoppable Services'!$E$4=$C96,1,0)*IF('Shoppable Services'!$D$4=$B96,1,0)*IF('Shoppable Services'!$C$4=$A96,1,0)*IF('Shoppable Services'!$B$4=AL$52,AL45,0)</f>
        <v>0</v>
      </c>
      <c r="AM96" s="4">
        <f>IF('Shoppable Services'!$F$4=$D96,1,0)*IF('Shoppable Services'!$E$4=$C96,1,0)*IF('Shoppable Services'!$D$4=$B96,1,0)*IF('Shoppable Services'!$C$4=$A96,1,0)*IF('Shoppable Services'!$B$4=AM$52,AM45,0)</f>
        <v>0</v>
      </c>
    </row>
    <row r="97" spans="1:39">
      <c r="A97" t="s">
        <v>25</v>
      </c>
      <c r="B97" t="s">
        <v>28</v>
      </c>
      <c r="C97" t="s">
        <v>35</v>
      </c>
      <c r="D97" t="s">
        <v>63</v>
      </c>
      <c r="E97" s="4">
        <f>IF('Shoppable Services'!$F$4=$D97,1,0)*IF('Shoppable Services'!$E$4=$C97,1,0)*IF('Shoppable Services'!$D$4=$B97,1,0)*IF('Shoppable Services'!$C$4=$A97,1,0)*$E46</f>
        <v>0</v>
      </c>
      <c r="F97" s="4">
        <f>IF('Shoppable Services'!$F$4=$D97,1,0)*IF('Shoppable Services'!$E$4=$C97,1,0)*IF('Shoppable Services'!$D$4=$B97,1,0)*IF('Shoppable Services'!$C$4=$A97,1,0)*$F46</f>
        <v>0</v>
      </c>
      <c r="G97" s="4">
        <f>IF('Shoppable Services'!$F$4=$D97,1,0)*IF('Shoppable Services'!$E$4=$C97,1,0)*IF('Shoppable Services'!$D$4=$B97,1,0)*IF('Shoppable Services'!$C$4=$A97,1,0)*$G46</f>
        <v>0</v>
      </c>
      <c r="H97" s="4">
        <f>IF('Shoppable Services'!$F$4=$D97,1,0)*IF('Shoppable Services'!$E$4=$C97,1,0)*IF('Shoppable Services'!$D$4=$B97,1,0)*IF('Shoppable Services'!$C$4=$A97,1,0)*$H46</f>
        <v>0</v>
      </c>
      <c r="I97" s="4">
        <f>IF('Shoppable Services'!$F$4=$D97,1,0)*IF('Shoppable Services'!$E$4=$C97,1,0)*IF('Shoppable Services'!$D$4=$B97,1,0)*IF('Shoppable Services'!$C$4=$A97,1,0)*$I46</f>
        <v>0</v>
      </c>
      <c r="J97" s="4">
        <f>IF('Shoppable Services'!$F$4=$D97,1,0)*IF('Shoppable Services'!$E$4=$C97,1,0)*IF('Shoppable Services'!$D$4=$B97,1,0)*IF('Shoppable Services'!$C$4=$A97,1,0)*IF('Shoppable Services'!$B$4=J$52,J46,0)</f>
        <v>0</v>
      </c>
      <c r="K97" s="4">
        <f>IF('Shoppable Services'!$F$4=$D97,1,0)*IF('Shoppable Services'!$E$4=$C97,1,0)*IF('Shoppable Services'!$D$4=$B97,1,0)*IF('Shoppable Services'!$C$4=$A97,1,0)*IF('Shoppable Services'!$B$4=K$52,K46,0)</f>
        <v>0</v>
      </c>
      <c r="L97" s="4">
        <f>IF('Shoppable Services'!$F$4=$D97,1,0)*IF('Shoppable Services'!$E$4=$C97,1,0)*IF('Shoppable Services'!$D$4=$B97,1,0)*IF('Shoppable Services'!$C$4=$A97,1,0)*IF('Shoppable Services'!$B$4=L$52,L46,0)</f>
        <v>0</v>
      </c>
      <c r="M97" s="4">
        <f>IF('Shoppable Services'!$F$4=$D97,1,0)*IF('Shoppable Services'!$E$4=$C97,1,0)*IF('Shoppable Services'!$D$4=$B97,1,0)*IF('Shoppable Services'!$C$4=$A97,1,0)*IF('Shoppable Services'!$B$4=M$52,M46,0)</f>
        <v>0</v>
      </c>
      <c r="N97" s="4">
        <f>IF('Shoppable Services'!$F$4=$D97,1,0)*IF('Shoppable Services'!$E$4=$C97,1,0)*IF('Shoppable Services'!$D$4=$B97,1,0)*IF('Shoppable Services'!$C$4=$A97,1,0)*IF('Shoppable Services'!$B$4=N$52,N46,0)</f>
        <v>0</v>
      </c>
      <c r="O97" s="4">
        <f>IF('Shoppable Services'!$F$4=$D97,1,0)*IF('Shoppable Services'!$E$4=$C97,1,0)*IF('Shoppable Services'!$D$4=$B97,1,0)*IF('Shoppable Services'!$C$4=$A97,1,0)*IF('Shoppable Services'!$B$4=O$52,O46,0)</f>
        <v>0</v>
      </c>
      <c r="P97" s="4">
        <f>IF('Shoppable Services'!$F$4=$D97,1,0)*IF('Shoppable Services'!$E$4=$C97,1,0)*IF('Shoppable Services'!$D$4=$B97,1,0)*IF('Shoppable Services'!$C$4=$A97,1,0)*IF('Shoppable Services'!$B$4=P$52,P46,0)</f>
        <v>0</v>
      </c>
      <c r="Q97" s="4">
        <f>IF('Shoppable Services'!$F$4=$D97,1,0)*IF('Shoppable Services'!$E$4=$C97,1,0)*IF('Shoppable Services'!$D$4=$B97,1,0)*IF('Shoppable Services'!$C$4=$A97,1,0)*IF('Shoppable Services'!$B$4=Q$52,Q46,0)</f>
        <v>0</v>
      </c>
      <c r="R97" s="4">
        <f>IF('Shoppable Services'!$F$4=$D97,1,0)*IF('Shoppable Services'!$E$4=$C97,1,0)*IF('Shoppable Services'!$D$4=$B97,1,0)*IF('Shoppable Services'!$C$4=$A97,1,0)*IF('Shoppable Services'!$B$4=R$52,R46,0)</f>
        <v>0</v>
      </c>
      <c r="S97" s="4">
        <f>IF('Shoppable Services'!$F$4=$D97,1,0)*IF('Shoppable Services'!$E$4=$C97,1,0)*IF('Shoppable Services'!$D$4=$B97,1,0)*IF('Shoppable Services'!$C$4=$A97,1,0)*IF('Shoppable Services'!$B$4=S$52,S46,0)</f>
        <v>0</v>
      </c>
      <c r="T97" s="4">
        <f>IF('Shoppable Services'!$F$4=$D97,1,0)*IF('Shoppable Services'!$E$4=$C97,1,0)*IF('Shoppable Services'!$D$4=$B97,1,0)*IF('Shoppable Services'!$C$4=$A97,1,0)*IF('Shoppable Services'!$B$4=T$52,T46,0)</f>
        <v>0</v>
      </c>
      <c r="U97" s="4">
        <f>IF('Shoppable Services'!$F$4=$D97,1,0)*IF('Shoppable Services'!$E$4=$C97,1,0)*IF('Shoppable Services'!$D$4=$B97,1,0)*IF('Shoppable Services'!$C$4=$A97,1,0)*IF('Shoppable Services'!$B$4=U$52,U46,0)</f>
        <v>0</v>
      </c>
      <c r="V97" s="4">
        <f>IF('Shoppable Services'!$F$4=$D97,1,0)*IF('Shoppable Services'!$E$4=$C97,1,0)*IF('Shoppable Services'!$D$4=$B97,1,0)*IF('Shoppable Services'!$C$4=$A97,1,0)*IF('Shoppable Services'!$B$4=V$52,V46,0)</f>
        <v>0</v>
      </c>
      <c r="W97" s="4">
        <f>IF('Shoppable Services'!$F$4=$D97,1,0)*IF('Shoppable Services'!$E$4=$C97,1,0)*IF('Shoppable Services'!$D$4=$B97,1,0)*IF('Shoppable Services'!$C$4=$A97,1,0)*IF('Shoppable Services'!$B$4=W$52,W46,0)</f>
        <v>0</v>
      </c>
      <c r="X97" s="4">
        <f>IF('Shoppable Services'!$F$4=$D97,1,0)*IF('Shoppable Services'!$E$4=$C97,1,0)*IF('Shoppable Services'!$D$4=$B97,1,0)*IF('Shoppable Services'!$C$4=$A97,1,0)*IF('Shoppable Services'!$B$4=X$52,X46,0)</f>
        <v>0</v>
      </c>
      <c r="Y97" s="4">
        <f>IF('Shoppable Services'!$F$4=$D97,1,0)*IF('Shoppable Services'!$E$4=$C97,1,0)*IF('Shoppable Services'!$D$4=$B97,1,0)*IF('Shoppable Services'!$C$4=$A97,1,0)*IF('Shoppable Services'!$B$4=Y$52,Y46,0)</f>
        <v>0</v>
      </c>
      <c r="Z97" s="4">
        <f>IF('Shoppable Services'!$F$4=$D97,1,0)*IF('Shoppable Services'!$E$4=$C97,1,0)*IF('Shoppable Services'!$D$4=$B97,1,0)*IF('Shoppable Services'!$C$4=$A97,1,0)*IF('Shoppable Services'!$B$4=Z$52,Z46,0)</f>
        <v>0</v>
      </c>
      <c r="AA97" s="4">
        <f>IF('Shoppable Services'!$F$4=$D97,1,0)*IF('Shoppable Services'!$E$4=$C97,1,0)*IF('Shoppable Services'!$D$4=$B97,1,0)*IF('Shoppable Services'!$C$4=$A97,1,0)*IF('Shoppable Services'!$B$4=AA$52,AA46,0)</f>
        <v>0</v>
      </c>
      <c r="AB97" s="4">
        <f>IF('Shoppable Services'!$F$4=$D97,1,0)*IF('Shoppable Services'!$E$4=$C97,1,0)*IF('Shoppable Services'!$D$4=$B97,1,0)*IF('Shoppable Services'!$C$4=$A97,1,0)*IF('Shoppable Services'!$B$4=AB$52,AB46,0)</f>
        <v>0</v>
      </c>
      <c r="AC97" s="4">
        <f>IF('Shoppable Services'!$F$4=$D97,1,0)*IF('Shoppable Services'!$E$4=$C97,1,0)*IF('Shoppable Services'!$D$4=$B97,1,0)*IF('Shoppable Services'!$C$4=$A97,1,0)*IF('Shoppable Services'!$B$4=AC$52,AC46,0)</f>
        <v>0</v>
      </c>
      <c r="AD97" s="4">
        <f>IF('Shoppable Services'!$F$4=$D97,1,0)*IF('Shoppable Services'!$E$4=$C97,1,0)*IF('Shoppable Services'!$D$4=$B97,1,0)*IF('Shoppable Services'!$C$4=$A97,1,0)*IF('Shoppable Services'!$B$4=AD$52,AD46,0)</f>
        <v>0</v>
      </c>
      <c r="AE97" s="4">
        <f>IF('Shoppable Services'!$F$4=$D97,1,0)*IF('Shoppable Services'!$E$4=$C97,1,0)*IF('Shoppable Services'!$D$4=$B97,1,0)*IF('Shoppable Services'!$C$4=$A97,1,0)*IF('Shoppable Services'!$B$4=AE$52,AE46,0)</f>
        <v>0</v>
      </c>
      <c r="AF97" s="4">
        <f>IF('Shoppable Services'!$F$4=$D97,1,0)*IF('Shoppable Services'!$E$4=$C97,1,0)*IF('Shoppable Services'!$D$4=$B97,1,0)*IF('Shoppable Services'!$C$4=$A97,1,0)*IF('Shoppable Services'!$B$4=AF$52,AF46,0)</f>
        <v>0</v>
      </c>
      <c r="AG97" s="4">
        <f>IF('Shoppable Services'!$F$4=$D97,1,0)*IF('Shoppable Services'!$E$4=$C97,1,0)*IF('Shoppable Services'!$D$4=$B97,1,0)*IF('Shoppable Services'!$C$4=$A97,1,0)*IF('Shoppable Services'!$B$4=AG$52,AG46,0)</f>
        <v>0</v>
      </c>
      <c r="AH97" s="4">
        <f>IF('Shoppable Services'!$F$4=$D97,1,0)*IF('Shoppable Services'!$E$4=$C97,1,0)*IF('Shoppable Services'!$D$4=$B97,1,0)*IF('Shoppable Services'!$C$4=$A97,1,0)*IF('Shoppable Services'!$B$4=AH$52,AH46,0)</f>
        <v>0</v>
      </c>
      <c r="AI97" s="4">
        <f>IF('Shoppable Services'!$F$4=$D97,1,0)*IF('Shoppable Services'!$E$4=$C97,1,0)*IF('Shoppable Services'!$D$4=$B97,1,0)*IF('Shoppable Services'!$C$4=$A97,1,0)*IF('Shoppable Services'!$B$4=AI$52,AI46,0)</f>
        <v>0</v>
      </c>
      <c r="AJ97" s="4">
        <f>IF('Shoppable Services'!$F$4=$D97,1,0)*IF('Shoppable Services'!$E$4=$C97,1,0)*IF('Shoppable Services'!$D$4=$B97,1,0)*IF('Shoppable Services'!$C$4=$A97,1,0)*IF('Shoppable Services'!$B$4=AJ$52,AJ46,0)</f>
        <v>0</v>
      </c>
      <c r="AK97" s="4">
        <f>IF('Shoppable Services'!$F$4=$D97,1,0)*IF('Shoppable Services'!$E$4=$C97,1,0)*IF('Shoppable Services'!$D$4=$B97,1,0)*IF('Shoppable Services'!$C$4=$A97,1,0)*IF('Shoppable Services'!$B$4=AK$52,AK46,0)</f>
        <v>0</v>
      </c>
      <c r="AL97" s="4">
        <f>IF('Shoppable Services'!$F$4=$D97,1,0)*IF('Shoppable Services'!$E$4=$C97,1,0)*IF('Shoppable Services'!$D$4=$B97,1,0)*IF('Shoppable Services'!$C$4=$A97,1,0)*IF('Shoppable Services'!$B$4=AL$52,AL46,0)</f>
        <v>0</v>
      </c>
      <c r="AM97" s="4">
        <f>IF('Shoppable Services'!$F$4=$D97,1,0)*IF('Shoppable Services'!$E$4=$C97,1,0)*IF('Shoppable Services'!$D$4=$B97,1,0)*IF('Shoppable Services'!$C$4=$A97,1,0)*IF('Shoppable Services'!$B$4=AM$52,AM46,0)</f>
        <v>0</v>
      </c>
    </row>
    <row r="98" spans="1:39">
      <c r="A98" t="s">
        <v>25</v>
      </c>
      <c r="B98" t="s">
        <v>28</v>
      </c>
      <c r="C98" t="s">
        <v>35</v>
      </c>
      <c r="D98" t="s">
        <v>7</v>
      </c>
      <c r="E98" s="4">
        <f>IF('Shoppable Services'!$F$4=$D98,1,0)*IF('Shoppable Services'!$E$4=$C98,1,0)*IF('Shoppable Services'!$D$4=$B98,1,0)*IF('Shoppable Services'!$C$4=$A98,1,0)*$E47</f>
        <v>0</v>
      </c>
      <c r="F98" s="4">
        <f>IF('Shoppable Services'!$F$4=$D98,1,0)*IF('Shoppable Services'!$E$4=$C98,1,0)*IF('Shoppable Services'!$D$4=$B98,1,0)*IF('Shoppable Services'!$C$4=$A98,1,0)*$F47</f>
        <v>0</v>
      </c>
      <c r="G98" s="4">
        <f>IF('Shoppable Services'!$F$4=$D98,1,0)*IF('Shoppable Services'!$E$4=$C98,1,0)*IF('Shoppable Services'!$D$4=$B98,1,0)*IF('Shoppable Services'!$C$4=$A98,1,0)*$G47</f>
        <v>0</v>
      </c>
      <c r="H98" s="4">
        <f>IF('Shoppable Services'!$F$4=$D98,1,0)*IF('Shoppable Services'!$E$4=$C98,1,0)*IF('Shoppable Services'!$D$4=$B98,1,0)*IF('Shoppable Services'!$C$4=$A98,1,0)*$H47</f>
        <v>0</v>
      </c>
      <c r="I98" s="4">
        <f>IF('Shoppable Services'!$F$4=$D98,1,0)*IF('Shoppable Services'!$E$4=$C98,1,0)*IF('Shoppable Services'!$D$4=$B98,1,0)*IF('Shoppable Services'!$C$4=$A98,1,0)*$I47</f>
        <v>0</v>
      </c>
      <c r="J98" s="4">
        <f>IF('Shoppable Services'!$F$4=$D98,1,0)*IF('Shoppable Services'!$E$4=$C98,1,0)*IF('Shoppable Services'!$D$4=$B98,1,0)*IF('Shoppable Services'!$C$4=$A98,1,0)*IF('Shoppable Services'!$B$4=J$52,J47,0)</f>
        <v>0</v>
      </c>
      <c r="K98" s="4">
        <f>IF('Shoppable Services'!$F$4=$D98,1,0)*IF('Shoppable Services'!$E$4=$C98,1,0)*IF('Shoppable Services'!$D$4=$B98,1,0)*IF('Shoppable Services'!$C$4=$A98,1,0)*IF('Shoppable Services'!$B$4=K$52,K47,0)</f>
        <v>0</v>
      </c>
      <c r="L98" s="4">
        <f>IF('Shoppable Services'!$F$4=$D98,1,0)*IF('Shoppable Services'!$E$4=$C98,1,0)*IF('Shoppable Services'!$D$4=$B98,1,0)*IF('Shoppable Services'!$C$4=$A98,1,0)*IF('Shoppable Services'!$B$4=L$52,L47,0)</f>
        <v>0</v>
      </c>
      <c r="M98" s="4">
        <f>IF('Shoppable Services'!$F$4=$D98,1,0)*IF('Shoppable Services'!$E$4=$C98,1,0)*IF('Shoppable Services'!$D$4=$B98,1,0)*IF('Shoppable Services'!$C$4=$A98,1,0)*IF('Shoppable Services'!$B$4=M$52,M47,0)</f>
        <v>0</v>
      </c>
      <c r="N98" s="4">
        <f>IF('Shoppable Services'!$F$4=$D98,1,0)*IF('Shoppable Services'!$E$4=$C98,1,0)*IF('Shoppable Services'!$D$4=$B98,1,0)*IF('Shoppable Services'!$C$4=$A98,1,0)*IF('Shoppable Services'!$B$4=N$52,N47,0)</f>
        <v>0</v>
      </c>
      <c r="O98" s="4">
        <f>IF('Shoppable Services'!$F$4=$D98,1,0)*IF('Shoppable Services'!$E$4=$C98,1,0)*IF('Shoppable Services'!$D$4=$B98,1,0)*IF('Shoppable Services'!$C$4=$A98,1,0)*IF('Shoppable Services'!$B$4=O$52,O47,0)</f>
        <v>0</v>
      </c>
      <c r="P98" s="4">
        <f>IF('Shoppable Services'!$F$4=$D98,1,0)*IF('Shoppable Services'!$E$4=$C98,1,0)*IF('Shoppable Services'!$D$4=$B98,1,0)*IF('Shoppable Services'!$C$4=$A98,1,0)*IF('Shoppable Services'!$B$4=P$52,P47,0)</f>
        <v>0</v>
      </c>
      <c r="Q98" s="4">
        <f>IF('Shoppable Services'!$F$4=$D98,1,0)*IF('Shoppable Services'!$E$4=$C98,1,0)*IF('Shoppable Services'!$D$4=$B98,1,0)*IF('Shoppable Services'!$C$4=$A98,1,0)*IF('Shoppable Services'!$B$4=Q$52,Q47,0)</f>
        <v>0</v>
      </c>
      <c r="R98" s="4">
        <f>IF('Shoppable Services'!$F$4=$D98,1,0)*IF('Shoppable Services'!$E$4=$C98,1,0)*IF('Shoppable Services'!$D$4=$B98,1,0)*IF('Shoppable Services'!$C$4=$A98,1,0)*IF('Shoppable Services'!$B$4=R$52,R47,0)</f>
        <v>0</v>
      </c>
      <c r="S98" s="4">
        <f>IF('Shoppable Services'!$F$4=$D98,1,0)*IF('Shoppable Services'!$E$4=$C98,1,0)*IF('Shoppable Services'!$D$4=$B98,1,0)*IF('Shoppable Services'!$C$4=$A98,1,0)*IF('Shoppable Services'!$B$4=S$52,S47,0)</f>
        <v>0</v>
      </c>
      <c r="T98" s="4">
        <f>IF('Shoppable Services'!$F$4=$D98,1,0)*IF('Shoppable Services'!$E$4=$C98,1,0)*IF('Shoppable Services'!$D$4=$B98,1,0)*IF('Shoppable Services'!$C$4=$A98,1,0)*IF('Shoppable Services'!$B$4=T$52,T47,0)</f>
        <v>0</v>
      </c>
      <c r="U98" s="4">
        <f>IF('Shoppable Services'!$F$4=$D98,1,0)*IF('Shoppable Services'!$E$4=$C98,1,0)*IF('Shoppable Services'!$D$4=$B98,1,0)*IF('Shoppable Services'!$C$4=$A98,1,0)*IF('Shoppable Services'!$B$4=U$52,U47,0)</f>
        <v>0</v>
      </c>
      <c r="V98" s="4">
        <f>IF('Shoppable Services'!$F$4=$D98,1,0)*IF('Shoppable Services'!$E$4=$C98,1,0)*IF('Shoppable Services'!$D$4=$B98,1,0)*IF('Shoppable Services'!$C$4=$A98,1,0)*IF('Shoppable Services'!$B$4=V$52,V47,0)</f>
        <v>0</v>
      </c>
      <c r="W98" s="4">
        <f>IF('Shoppable Services'!$F$4=$D98,1,0)*IF('Shoppable Services'!$E$4=$C98,1,0)*IF('Shoppable Services'!$D$4=$B98,1,0)*IF('Shoppable Services'!$C$4=$A98,1,0)*IF('Shoppable Services'!$B$4=W$52,W47,0)</f>
        <v>0</v>
      </c>
      <c r="X98" s="4">
        <f>IF('Shoppable Services'!$F$4=$D98,1,0)*IF('Shoppable Services'!$E$4=$C98,1,0)*IF('Shoppable Services'!$D$4=$B98,1,0)*IF('Shoppable Services'!$C$4=$A98,1,0)*IF('Shoppable Services'!$B$4=X$52,X47,0)</f>
        <v>0</v>
      </c>
      <c r="Y98" s="4">
        <f>IF('Shoppable Services'!$F$4=$D98,1,0)*IF('Shoppable Services'!$E$4=$C98,1,0)*IF('Shoppable Services'!$D$4=$B98,1,0)*IF('Shoppable Services'!$C$4=$A98,1,0)*IF('Shoppable Services'!$B$4=Y$52,Y47,0)</f>
        <v>0</v>
      </c>
      <c r="Z98" s="4">
        <f>IF('Shoppable Services'!$F$4=$D98,1,0)*IF('Shoppable Services'!$E$4=$C98,1,0)*IF('Shoppable Services'!$D$4=$B98,1,0)*IF('Shoppable Services'!$C$4=$A98,1,0)*IF('Shoppable Services'!$B$4=Z$52,Z47,0)</f>
        <v>0</v>
      </c>
      <c r="AA98" s="4">
        <f>IF('Shoppable Services'!$F$4=$D98,1,0)*IF('Shoppable Services'!$E$4=$C98,1,0)*IF('Shoppable Services'!$D$4=$B98,1,0)*IF('Shoppable Services'!$C$4=$A98,1,0)*IF('Shoppable Services'!$B$4=AA$52,AA47,0)</f>
        <v>0</v>
      </c>
      <c r="AB98" s="4">
        <f>IF('Shoppable Services'!$F$4=$D98,1,0)*IF('Shoppable Services'!$E$4=$C98,1,0)*IF('Shoppable Services'!$D$4=$B98,1,0)*IF('Shoppable Services'!$C$4=$A98,1,0)*IF('Shoppable Services'!$B$4=AB$52,AB47,0)</f>
        <v>0</v>
      </c>
      <c r="AC98" s="4">
        <f>IF('Shoppable Services'!$F$4=$D98,1,0)*IF('Shoppable Services'!$E$4=$C98,1,0)*IF('Shoppable Services'!$D$4=$B98,1,0)*IF('Shoppable Services'!$C$4=$A98,1,0)*IF('Shoppable Services'!$B$4=AC$52,AC47,0)</f>
        <v>0</v>
      </c>
      <c r="AD98" s="4">
        <f>IF('Shoppable Services'!$F$4=$D98,1,0)*IF('Shoppable Services'!$E$4=$C98,1,0)*IF('Shoppable Services'!$D$4=$B98,1,0)*IF('Shoppable Services'!$C$4=$A98,1,0)*IF('Shoppable Services'!$B$4=AD$52,AD47,0)</f>
        <v>0</v>
      </c>
      <c r="AE98" s="4">
        <f>IF('Shoppable Services'!$F$4=$D98,1,0)*IF('Shoppable Services'!$E$4=$C98,1,0)*IF('Shoppable Services'!$D$4=$B98,1,0)*IF('Shoppable Services'!$C$4=$A98,1,0)*IF('Shoppable Services'!$B$4=AE$52,AE47,0)</f>
        <v>0</v>
      </c>
      <c r="AF98" s="4">
        <f>IF('Shoppable Services'!$F$4=$D98,1,0)*IF('Shoppable Services'!$E$4=$C98,1,0)*IF('Shoppable Services'!$D$4=$B98,1,0)*IF('Shoppable Services'!$C$4=$A98,1,0)*IF('Shoppable Services'!$B$4=AF$52,AF47,0)</f>
        <v>0</v>
      </c>
      <c r="AG98" s="4">
        <f>IF('Shoppable Services'!$F$4=$D98,1,0)*IF('Shoppable Services'!$E$4=$C98,1,0)*IF('Shoppable Services'!$D$4=$B98,1,0)*IF('Shoppable Services'!$C$4=$A98,1,0)*IF('Shoppable Services'!$B$4=AG$52,AG47,0)</f>
        <v>0</v>
      </c>
      <c r="AH98" s="4">
        <f>IF('Shoppable Services'!$F$4=$D98,1,0)*IF('Shoppable Services'!$E$4=$C98,1,0)*IF('Shoppable Services'!$D$4=$B98,1,0)*IF('Shoppable Services'!$C$4=$A98,1,0)*IF('Shoppable Services'!$B$4=AH$52,AH47,0)</f>
        <v>0</v>
      </c>
      <c r="AI98" s="4">
        <f>IF('Shoppable Services'!$F$4=$D98,1,0)*IF('Shoppable Services'!$E$4=$C98,1,0)*IF('Shoppable Services'!$D$4=$B98,1,0)*IF('Shoppable Services'!$C$4=$A98,1,0)*IF('Shoppable Services'!$B$4=AI$52,AI47,0)</f>
        <v>0</v>
      </c>
      <c r="AJ98" s="4">
        <f>IF('Shoppable Services'!$F$4=$D98,1,0)*IF('Shoppable Services'!$E$4=$C98,1,0)*IF('Shoppable Services'!$D$4=$B98,1,0)*IF('Shoppable Services'!$C$4=$A98,1,0)*IF('Shoppable Services'!$B$4=AJ$52,AJ47,0)</f>
        <v>0</v>
      </c>
      <c r="AK98" s="4">
        <f>IF('Shoppable Services'!$F$4=$D98,1,0)*IF('Shoppable Services'!$E$4=$C98,1,0)*IF('Shoppable Services'!$D$4=$B98,1,0)*IF('Shoppable Services'!$C$4=$A98,1,0)*IF('Shoppable Services'!$B$4=AK$52,AK47,0)</f>
        <v>0</v>
      </c>
      <c r="AL98" s="4">
        <f>IF('Shoppable Services'!$F$4=$D98,1,0)*IF('Shoppable Services'!$E$4=$C98,1,0)*IF('Shoppable Services'!$D$4=$B98,1,0)*IF('Shoppable Services'!$C$4=$A98,1,0)*IF('Shoppable Services'!$B$4=AL$52,AL47,0)</f>
        <v>0</v>
      </c>
      <c r="AM98" s="4">
        <f>IF('Shoppable Services'!$F$4=$D98,1,0)*IF('Shoppable Services'!$E$4=$C98,1,0)*IF('Shoppable Services'!$D$4=$B98,1,0)*IF('Shoppable Services'!$C$4=$A98,1,0)*IF('Shoppable Services'!$B$4=AM$52,AM47,0)</f>
        <v>0</v>
      </c>
    </row>
    <row r="99" spans="1:39">
      <c r="A99" t="s">
        <v>25</v>
      </c>
      <c r="B99" t="s">
        <v>28</v>
      </c>
      <c r="C99" t="s">
        <v>65</v>
      </c>
      <c r="D99" t="s">
        <v>7</v>
      </c>
      <c r="E99" s="4">
        <f>IF('Shoppable Services'!$F$4=$D99,1,0)*IF('Shoppable Services'!$E$4=$C99,1,0)*IF('Shoppable Services'!$D$4=$B99,1,0)*IF('Shoppable Services'!$C$4=$A99,1,0)*$E48</f>
        <v>0</v>
      </c>
      <c r="F99" s="4">
        <f>IF('Shoppable Services'!$F$4=$D99,1,0)*IF('Shoppable Services'!$E$4=$C99,1,0)*IF('Shoppable Services'!$D$4=$B99,1,0)*IF('Shoppable Services'!$C$4=$A99,1,0)*$F48</f>
        <v>0</v>
      </c>
      <c r="G99" s="4">
        <f>IF('Shoppable Services'!$F$4=$D99,1,0)*IF('Shoppable Services'!$E$4=$C99,1,0)*IF('Shoppable Services'!$D$4=$B99,1,0)*IF('Shoppable Services'!$C$4=$A99,1,0)*$G48</f>
        <v>0</v>
      </c>
      <c r="H99" s="4">
        <f>IF('Shoppable Services'!$F$4=$D99,1,0)*IF('Shoppable Services'!$E$4=$C99,1,0)*IF('Shoppable Services'!$D$4=$B99,1,0)*IF('Shoppable Services'!$C$4=$A99,1,0)*$H48</f>
        <v>0</v>
      </c>
      <c r="I99" s="4">
        <f>IF('Shoppable Services'!$F$4=$D99,1,0)*IF('Shoppable Services'!$E$4=$C99,1,0)*IF('Shoppable Services'!$D$4=$B99,1,0)*IF('Shoppable Services'!$C$4=$A99,1,0)*$I48</f>
        <v>0</v>
      </c>
      <c r="J99" s="4">
        <f>IF('Shoppable Services'!$F$4=$D99,1,0)*IF('Shoppable Services'!$E$4=$C99,1,0)*IF('Shoppable Services'!$D$4=$B99,1,0)*IF('Shoppable Services'!$C$4=$A99,1,0)*IF('Shoppable Services'!$B$4=J$52,J48,0)</f>
        <v>0</v>
      </c>
      <c r="K99" s="4">
        <f>IF('Shoppable Services'!$F$4=$D99,1,0)*IF('Shoppable Services'!$E$4=$C99,1,0)*IF('Shoppable Services'!$D$4=$B99,1,0)*IF('Shoppable Services'!$C$4=$A99,1,0)*IF('Shoppable Services'!$B$4=K$52,K48,0)</f>
        <v>0</v>
      </c>
      <c r="L99" s="4">
        <f>IF('Shoppable Services'!$F$4=$D99,1,0)*IF('Shoppable Services'!$E$4=$C99,1,0)*IF('Shoppable Services'!$D$4=$B99,1,0)*IF('Shoppable Services'!$C$4=$A99,1,0)*IF('Shoppable Services'!$B$4=L$52,L48,0)</f>
        <v>0</v>
      </c>
      <c r="M99" s="4">
        <f>IF('Shoppable Services'!$F$4=$D99,1,0)*IF('Shoppable Services'!$E$4=$C99,1,0)*IF('Shoppable Services'!$D$4=$B99,1,0)*IF('Shoppable Services'!$C$4=$A99,1,0)*IF('Shoppable Services'!$B$4=M$52,M48,0)</f>
        <v>0</v>
      </c>
      <c r="N99" s="4">
        <f>IF('Shoppable Services'!$F$4=$D99,1,0)*IF('Shoppable Services'!$E$4=$C99,1,0)*IF('Shoppable Services'!$D$4=$B99,1,0)*IF('Shoppable Services'!$C$4=$A99,1,0)*IF('Shoppable Services'!$B$4=N$52,N48,0)</f>
        <v>0</v>
      </c>
      <c r="O99" s="4">
        <f>IF('Shoppable Services'!$F$4=$D99,1,0)*IF('Shoppable Services'!$E$4=$C99,1,0)*IF('Shoppable Services'!$D$4=$B99,1,0)*IF('Shoppable Services'!$C$4=$A99,1,0)*IF('Shoppable Services'!$B$4=O$52,O48,0)</f>
        <v>0</v>
      </c>
      <c r="P99" s="4">
        <f>IF('Shoppable Services'!$F$4=$D99,1,0)*IF('Shoppable Services'!$E$4=$C99,1,0)*IF('Shoppable Services'!$D$4=$B99,1,0)*IF('Shoppable Services'!$C$4=$A99,1,0)*IF('Shoppable Services'!$B$4=P$52,P48,0)</f>
        <v>0</v>
      </c>
      <c r="Q99" s="4">
        <f>IF('Shoppable Services'!$F$4=$D99,1,0)*IF('Shoppable Services'!$E$4=$C99,1,0)*IF('Shoppable Services'!$D$4=$B99,1,0)*IF('Shoppable Services'!$C$4=$A99,1,0)*IF('Shoppable Services'!$B$4=Q$52,Q48,0)</f>
        <v>0</v>
      </c>
      <c r="R99" s="4">
        <f>IF('Shoppable Services'!$F$4=$D99,1,0)*IF('Shoppable Services'!$E$4=$C99,1,0)*IF('Shoppable Services'!$D$4=$B99,1,0)*IF('Shoppable Services'!$C$4=$A99,1,0)*IF('Shoppable Services'!$B$4=R$52,R48,0)</f>
        <v>0</v>
      </c>
      <c r="S99" s="4">
        <f>IF('Shoppable Services'!$F$4=$D99,1,0)*IF('Shoppable Services'!$E$4=$C99,1,0)*IF('Shoppable Services'!$D$4=$B99,1,0)*IF('Shoppable Services'!$C$4=$A99,1,0)*IF('Shoppable Services'!$B$4=S$52,S48,0)</f>
        <v>0</v>
      </c>
      <c r="T99" s="4">
        <f>IF('Shoppable Services'!$F$4=$D99,1,0)*IF('Shoppable Services'!$E$4=$C99,1,0)*IF('Shoppable Services'!$D$4=$B99,1,0)*IF('Shoppable Services'!$C$4=$A99,1,0)*IF('Shoppable Services'!$B$4=T$52,T48,0)</f>
        <v>0</v>
      </c>
      <c r="U99" s="4">
        <f>IF('Shoppable Services'!$F$4=$D99,1,0)*IF('Shoppable Services'!$E$4=$C99,1,0)*IF('Shoppable Services'!$D$4=$B99,1,0)*IF('Shoppable Services'!$C$4=$A99,1,0)*IF('Shoppable Services'!$B$4=U$52,U48,0)</f>
        <v>0</v>
      </c>
      <c r="V99" s="4">
        <f>IF('Shoppable Services'!$F$4=$D99,1,0)*IF('Shoppable Services'!$E$4=$C99,1,0)*IF('Shoppable Services'!$D$4=$B99,1,0)*IF('Shoppable Services'!$C$4=$A99,1,0)*IF('Shoppable Services'!$B$4=V$52,V48,0)</f>
        <v>0</v>
      </c>
      <c r="W99" s="4">
        <f>IF('Shoppable Services'!$F$4=$D99,1,0)*IF('Shoppable Services'!$E$4=$C99,1,0)*IF('Shoppable Services'!$D$4=$B99,1,0)*IF('Shoppable Services'!$C$4=$A99,1,0)*IF('Shoppable Services'!$B$4=W$52,W48,0)</f>
        <v>0</v>
      </c>
      <c r="X99" s="4">
        <f>IF('Shoppable Services'!$F$4=$D99,1,0)*IF('Shoppable Services'!$E$4=$C99,1,0)*IF('Shoppable Services'!$D$4=$B99,1,0)*IF('Shoppable Services'!$C$4=$A99,1,0)*IF('Shoppable Services'!$B$4=X$52,X48,0)</f>
        <v>0</v>
      </c>
      <c r="Y99" s="4">
        <f>IF('Shoppable Services'!$F$4=$D99,1,0)*IF('Shoppable Services'!$E$4=$C99,1,0)*IF('Shoppable Services'!$D$4=$B99,1,0)*IF('Shoppable Services'!$C$4=$A99,1,0)*IF('Shoppable Services'!$B$4=Y$52,Y48,0)</f>
        <v>0</v>
      </c>
      <c r="Z99" s="4">
        <f>IF('Shoppable Services'!$F$4=$D99,1,0)*IF('Shoppable Services'!$E$4=$C99,1,0)*IF('Shoppable Services'!$D$4=$B99,1,0)*IF('Shoppable Services'!$C$4=$A99,1,0)*IF('Shoppable Services'!$B$4=Z$52,Z48,0)</f>
        <v>0</v>
      </c>
      <c r="AA99" s="4">
        <f>IF('Shoppable Services'!$F$4=$D99,1,0)*IF('Shoppable Services'!$E$4=$C99,1,0)*IF('Shoppable Services'!$D$4=$B99,1,0)*IF('Shoppable Services'!$C$4=$A99,1,0)*IF('Shoppable Services'!$B$4=AA$52,AA48,0)</f>
        <v>0</v>
      </c>
      <c r="AB99" s="4">
        <f>IF('Shoppable Services'!$F$4=$D99,1,0)*IF('Shoppable Services'!$E$4=$C99,1,0)*IF('Shoppable Services'!$D$4=$B99,1,0)*IF('Shoppable Services'!$C$4=$A99,1,0)*IF('Shoppable Services'!$B$4=AB$52,AB48,0)</f>
        <v>0</v>
      </c>
      <c r="AC99" s="4">
        <f>IF('Shoppable Services'!$F$4=$D99,1,0)*IF('Shoppable Services'!$E$4=$C99,1,0)*IF('Shoppable Services'!$D$4=$B99,1,0)*IF('Shoppable Services'!$C$4=$A99,1,0)*IF('Shoppable Services'!$B$4=AC$52,AC48,0)</f>
        <v>0</v>
      </c>
      <c r="AD99" s="4">
        <f>IF('Shoppable Services'!$F$4=$D99,1,0)*IF('Shoppable Services'!$E$4=$C99,1,0)*IF('Shoppable Services'!$D$4=$B99,1,0)*IF('Shoppable Services'!$C$4=$A99,1,0)*IF('Shoppable Services'!$B$4=AD$52,AD48,0)</f>
        <v>0</v>
      </c>
      <c r="AE99" s="4">
        <f>IF('Shoppable Services'!$F$4=$D99,1,0)*IF('Shoppable Services'!$E$4=$C99,1,0)*IF('Shoppable Services'!$D$4=$B99,1,0)*IF('Shoppable Services'!$C$4=$A99,1,0)*IF('Shoppable Services'!$B$4=AE$52,AE48,0)</f>
        <v>0</v>
      </c>
      <c r="AF99" s="4">
        <f>IF('Shoppable Services'!$F$4=$D99,1,0)*IF('Shoppable Services'!$E$4=$C99,1,0)*IF('Shoppable Services'!$D$4=$B99,1,0)*IF('Shoppable Services'!$C$4=$A99,1,0)*IF('Shoppable Services'!$B$4=AF$52,AF48,0)</f>
        <v>0</v>
      </c>
      <c r="AG99" s="4">
        <f>IF('Shoppable Services'!$F$4=$D99,1,0)*IF('Shoppable Services'!$E$4=$C99,1,0)*IF('Shoppable Services'!$D$4=$B99,1,0)*IF('Shoppable Services'!$C$4=$A99,1,0)*IF('Shoppable Services'!$B$4=AG$52,AG48,0)</f>
        <v>0</v>
      </c>
      <c r="AH99" s="4">
        <f>IF('Shoppable Services'!$F$4=$D99,1,0)*IF('Shoppable Services'!$E$4=$C99,1,0)*IF('Shoppable Services'!$D$4=$B99,1,0)*IF('Shoppable Services'!$C$4=$A99,1,0)*IF('Shoppable Services'!$B$4=AH$52,AH48,0)</f>
        <v>0</v>
      </c>
      <c r="AI99" s="4">
        <f>IF('Shoppable Services'!$F$4=$D99,1,0)*IF('Shoppable Services'!$E$4=$C99,1,0)*IF('Shoppable Services'!$D$4=$B99,1,0)*IF('Shoppable Services'!$C$4=$A99,1,0)*IF('Shoppable Services'!$B$4=AI$52,AI48,0)</f>
        <v>0</v>
      </c>
      <c r="AJ99" s="4">
        <f>IF('Shoppable Services'!$F$4=$D99,1,0)*IF('Shoppable Services'!$E$4=$C99,1,0)*IF('Shoppable Services'!$D$4=$B99,1,0)*IF('Shoppable Services'!$C$4=$A99,1,0)*IF('Shoppable Services'!$B$4=AJ$52,AJ48,0)</f>
        <v>0</v>
      </c>
      <c r="AK99" s="4">
        <f>IF('Shoppable Services'!$F$4=$D99,1,0)*IF('Shoppable Services'!$E$4=$C99,1,0)*IF('Shoppable Services'!$D$4=$B99,1,0)*IF('Shoppable Services'!$C$4=$A99,1,0)*IF('Shoppable Services'!$B$4=AK$52,AK48,0)</f>
        <v>0</v>
      </c>
      <c r="AL99" s="4">
        <f>IF('Shoppable Services'!$F$4=$D99,1,0)*IF('Shoppable Services'!$E$4=$C99,1,0)*IF('Shoppable Services'!$D$4=$B99,1,0)*IF('Shoppable Services'!$C$4=$A99,1,0)*IF('Shoppable Services'!$B$4=AL$52,AL48,0)</f>
        <v>0</v>
      </c>
      <c r="AM99" s="4">
        <f>IF('Shoppable Services'!$F$4=$D99,1,0)*IF('Shoppable Services'!$E$4=$C99,1,0)*IF('Shoppable Services'!$D$4=$B99,1,0)*IF('Shoppable Services'!$C$4=$A99,1,0)*IF('Shoppable Services'!$B$4=AM$52,AM48,0)</f>
        <v>0</v>
      </c>
    </row>
    <row r="100" spans="1:39">
      <c r="E100" s="4">
        <f>COUNTIF(E53:E99,"&gt;0")</f>
        <v>1</v>
      </c>
      <c r="F100" s="4">
        <f>COUNTIF(F53:F99,"&gt;0")</f>
        <v>1</v>
      </c>
      <c r="G100" s="4">
        <f>COUNTIF(G53:G99,"&gt;0")</f>
        <v>1</v>
      </c>
      <c r="H100" s="4">
        <f>COUNTIF(H53:H99,"&gt;0")</f>
        <v>1</v>
      </c>
      <c r="I100" s="4">
        <f>COUNTIF(I53:I99,"&gt;0")</f>
        <v>1</v>
      </c>
      <c r="J100" s="4">
        <f>COUNTIF(J53:BD99,"&gt;0")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CCF8B6-B638-4B98-B7A3-F68339FC4431}"/>
</file>

<file path=customXml/itemProps2.xml><?xml version="1.0" encoding="utf-8"?>
<ds:datastoreItem xmlns:ds="http://schemas.openxmlformats.org/officeDocument/2006/customXml" ds:itemID="{F31C304E-3B0F-4AB1-9605-883093E6AD0E}"/>
</file>

<file path=customXml/itemProps3.xml><?xml version="1.0" encoding="utf-8"?>
<ds:datastoreItem xmlns:ds="http://schemas.openxmlformats.org/officeDocument/2006/customXml" ds:itemID="{A64B2B64-97CB-4EA5-8D00-F373A0C4D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2022-02-07T20:17:05Z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